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ssu-my.sharepoint.com/personal/1sarkm21_solent_ac_uk/Documents/QHO430/Resit/Data-Analysis-Tools-and-applications/Work Folder/"/>
    </mc:Choice>
  </mc:AlternateContent>
  <xr:revisionPtr revIDLastSave="25" documentId="8_{40B03101-77B2-4C81-9BCA-493D8FCDCF76}" xr6:coauthVersionLast="47" xr6:coauthVersionMax="47" xr10:uidLastSave="{2DD7274C-6334-48DD-BFA1-E304B766B152}"/>
  <bookViews>
    <workbookView xWindow="-120" yWindow="-120" windowWidth="29040" windowHeight="17520" tabRatio="723" xr2:uid="{00000000-000D-0000-FFFF-FFFF00000000}"/>
  </bookViews>
  <sheets>
    <sheet name="Student Details" sheetId="12" r:id="rId1"/>
    <sheet name="UK per day" sheetId="3" r:id="rId2"/>
    <sheet name="UK per month" sheetId="6" r:id="rId3"/>
    <sheet name="Basics Sats" sheetId="4" r:id="rId4"/>
    <sheet name="Probability" sheetId="10" r:id="rId5"/>
    <sheet name="Probability2" sheetId="11" r:id="rId6"/>
    <sheet name="Time series" sheetId="5" r:id="rId7"/>
    <sheet name="correlation and regretion" sheetId="7" r:id="rId8"/>
    <sheet name="Boxplot" sheetId="8" r:id="rId9"/>
    <sheet name="Data visualization" sheetId="9" r:id="rId10"/>
  </sheets>
  <externalReferences>
    <externalReference r:id="rId11"/>
  </externalReferences>
  <definedNames>
    <definedName name="_Hlk124142515" localSheetId="0">'Student Details'!$A$1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7" l="1"/>
  <c r="C717" i="11"/>
  <c r="B717" i="11"/>
  <c r="F716" i="10"/>
  <c r="L3" i="10"/>
  <c r="L2" i="10"/>
  <c r="H717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2" i="10"/>
  <c r="D717" i="10"/>
  <c r="E487" i="10" s="1"/>
  <c r="F487" i="10" s="1"/>
  <c r="C717" i="10"/>
  <c r="O25" i="7"/>
  <c r="O24" i="7"/>
  <c r="O23" i="7"/>
  <c r="O6" i="7"/>
  <c r="O5" i="7"/>
  <c r="B718" i="11" l="1"/>
  <c r="D717" i="11" s="1"/>
  <c r="D675" i="11"/>
  <c r="D667" i="11"/>
  <c r="D655" i="11"/>
  <c r="D647" i="11"/>
  <c r="D643" i="11"/>
  <c r="D635" i="11"/>
  <c r="D631" i="11"/>
  <c r="D627" i="11"/>
  <c r="D623" i="11"/>
  <c r="D619" i="11"/>
  <c r="D612" i="11"/>
  <c r="D604" i="11"/>
  <c r="D596" i="11"/>
  <c r="D588" i="11"/>
  <c r="D580" i="11"/>
  <c r="D564" i="11"/>
  <c r="D556" i="11"/>
  <c r="D548" i="11"/>
  <c r="D540" i="11"/>
  <c r="D532" i="11"/>
  <c r="D524" i="11"/>
  <c r="D516" i="11"/>
  <c r="D508" i="11"/>
  <c r="D500" i="11"/>
  <c r="D492" i="11"/>
  <c r="D484" i="11"/>
  <c r="D476" i="11"/>
  <c r="D468" i="11"/>
  <c r="D460" i="11"/>
  <c r="D452" i="11"/>
  <c r="D444" i="11"/>
  <c r="D436" i="11"/>
  <c r="D428" i="11"/>
  <c r="D420" i="11"/>
  <c r="D412" i="11"/>
  <c r="D404" i="11"/>
  <c r="D396" i="11"/>
  <c r="D388" i="11"/>
  <c r="D380" i="11"/>
  <c r="D372" i="11"/>
  <c r="D364" i="11"/>
  <c r="D356" i="11"/>
  <c r="D348" i="11"/>
  <c r="D340" i="11"/>
  <c r="D332" i="11"/>
  <c r="D324" i="11"/>
  <c r="D316" i="11"/>
  <c r="D308" i="11"/>
  <c r="D300" i="11"/>
  <c r="D292" i="11"/>
  <c r="D276" i="11"/>
  <c r="D260" i="11"/>
  <c r="E2" i="11"/>
  <c r="E685" i="11"/>
  <c r="E653" i="11"/>
  <c r="E621" i="11"/>
  <c r="E557" i="11"/>
  <c r="E6" i="11"/>
  <c r="E10" i="11"/>
  <c r="E14" i="11"/>
  <c r="E18" i="11"/>
  <c r="E22" i="11"/>
  <c r="E26" i="11"/>
  <c r="E30" i="11"/>
  <c r="E34" i="11"/>
  <c r="E38" i="11"/>
  <c r="E42" i="11"/>
  <c r="E46" i="11"/>
  <c r="E50" i="11"/>
  <c r="E54" i="11"/>
  <c r="E58" i="11"/>
  <c r="E62" i="11"/>
  <c r="E66" i="11"/>
  <c r="E70" i="11"/>
  <c r="E74" i="11"/>
  <c r="E78" i="11"/>
  <c r="E82" i="11"/>
  <c r="E86" i="11"/>
  <c r="E90" i="11"/>
  <c r="E94" i="11"/>
  <c r="E98" i="11"/>
  <c r="E102" i="11"/>
  <c r="E106" i="11"/>
  <c r="E110" i="11"/>
  <c r="E114" i="11"/>
  <c r="E118" i="11"/>
  <c r="E122" i="11"/>
  <c r="E126" i="11"/>
  <c r="E130" i="11"/>
  <c r="E134" i="11"/>
  <c r="E138" i="11"/>
  <c r="E142" i="11"/>
  <c r="E146" i="11"/>
  <c r="E150" i="11"/>
  <c r="E154" i="11"/>
  <c r="E158" i="11"/>
  <c r="E162" i="11"/>
  <c r="E166" i="11"/>
  <c r="E170" i="11"/>
  <c r="E174" i="11"/>
  <c r="E178" i="11"/>
  <c r="E182" i="11"/>
  <c r="E186" i="11"/>
  <c r="E190" i="11"/>
  <c r="E194" i="11"/>
  <c r="E198" i="11"/>
  <c r="E202" i="11"/>
  <c r="E206" i="11"/>
  <c r="E210" i="11"/>
  <c r="E214" i="11"/>
  <c r="E218" i="11"/>
  <c r="E222" i="11"/>
  <c r="E226" i="11"/>
  <c r="E230" i="11"/>
  <c r="E234" i="11"/>
  <c r="E238" i="11"/>
  <c r="E242" i="11"/>
  <c r="E246" i="11"/>
  <c r="E250" i="11"/>
  <c r="E254" i="11"/>
  <c r="E258" i="11"/>
  <c r="E3" i="11"/>
  <c r="E7" i="11"/>
  <c r="E11" i="11"/>
  <c r="E15" i="11"/>
  <c r="E19" i="11"/>
  <c r="E23" i="11"/>
  <c r="E27" i="11"/>
  <c r="E31" i="11"/>
  <c r="E35" i="11"/>
  <c r="E39" i="11"/>
  <c r="E43" i="11"/>
  <c r="E47" i="11"/>
  <c r="E51" i="11"/>
  <c r="E55" i="11"/>
  <c r="E59" i="11"/>
  <c r="E63" i="11"/>
  <c r="E67" i="11"/>
  <c r="E71" i="11"/>
  <c r="E75" i="11"/>
  <c r="E79" i="11"/>
  <c r="E83" i="11"/>
  <c r="E87" i="11"/>
  <c r="E91" i="11"/>
  <c r="E95" i="11"/>
  <c r="E99" i="11"/>
  <c r="E103" i="11"/>
  <c r="E107" i="11"/>
  <c r="E111" i="11"/>
  <c r="E115" i="11"/>
  <c r="E119" i="11"/>
  <c r="E123" i="11"/>
  <c r="E127" i="11"/>
  <c r="E131" i="11"/>
  <c r="E135" i="11"/>
  <c r="E139" i="11"/>
  <c r="E143" i="11"/>
  <c r="E147" i="11"/>
  <c r="E151" i="11"/>
  <c r="E155" i="11"/>
  <c r="E159" i="11"/>
  <c r="E163" i="11"/>
  <c r="E167" i="11"/>
  <c r="E171" i="11"/>
  <c r="E175" i="11"/>
  <c r="E179" i="11"/>
  <c r="E183" i="11"/>
  <c r="E187" i="11"/>
  <c r="E191" i="11"/>
  <c r="E195" i="11"/>
  <c r="E199" i="11"/>
  <c r="E203" i="11"/>
  <c r="E207" i="11"/>
  <c r="E211" i="11"/>
  <c r="E215" i="11"/>
  <c r="E219" i="11"/>
  <c r="E223" i="11"/>
  <c r="E227" i="11"/>
  <c r="E231" i="11"/>
  <c r="E235" i="11"/>
  <c r="E239" i="11"/>
  <c r="E243" i="11"/>
  <c r="E247" i="11"/>
  <c r="E251" i="11"/>
  <c r="E255" i="11"/>
  <c r="E259" i="11"/>
  <c r="E4" i="11"/>
  <c r="E8" i="11"/>
  <c r="E12" i="11"/>
  <c r="E16" i="11"/>
  <c r="E20" i="11"/>
  <c r="E24" i="11"/>
  <c r="E28" i="11"/>
  <c r="E32" i="11"/>
  <c r="E36" i="11"/>
  <c r="E40" i="11"/>
  <c r="E44" i="11"/>
  <c r="E48" i="11"/>
  <c r="E52" i="11"/>
  <c r="E56" i="11"/>
  <c r="E60" i="11"/>
  <c r="E64" i="11"/>
  <c r="E68" i="11"/>
  <c r="E72" i="11"/>
  <c r="E76" i="11"/>
  <c r="E80" i="11"/>
  <c r="E84" i="11"/>
  <c r="E88" i="11"/>
  <c r="E92" i="11"/>
  <c r="E96" i="11"/>
  <c r="E100" i="11"/>
  <c r="E104" i="11"/>
  <c r="E108" i="11"/>
  <c r="E112" i="11"/>
  <c r="E116" i="11"/>
  <c r="E9" i="11"/>
  <c r="E25" i="11"/>
  <c r="E41" i="11"/>
  <c r="E57" i="11"/>
  <c r="E73" i="11"/>
  <c r="E89" i="11"/>
  <c r="E105" i="11"/>
  <c r="E120" i="11"/>
  <c r="E128" i="11"/>
  <c r="E136" i="11"/>
  <c r="E144" i="11"/>
  <c r="E152" i="11"/>
  <c r="E160" i="11"/>
  <c r="E168" i="11"/>
  <c r="E176" i="11"/>
  <c r="E184" i="11"/>
  <c r="E192" i="11"/>
  <c r="E200" i="11"/>
  <c r="E208" i="11"/>
  <c r="E216" i="11"/>
  <c r="E224" i="11"/>
  <c r="E232" i="11"/>
  <c r="E240" i="11"/>
  <c r="E248" i="11"/>
  <c r="E256" i="11"/>
  <c r="E262" i="11"/>
  <c r="E266" i="11"/>
  <c r="E270" i="11"/>
  <c r="E274" i="11"/>
  <c r="E278" i="11"/>
  <c r="E282" i="11"/>
  <c r="E286" i="11"/>
  <c r="E290" i="11"/>
  <c r="E294" i="11"/>
  <c r="E298" i="11"/>
  <c r="E302" i="11"/>
  <c r="E306" i="11"/>
  <c r="E310" i="11"/>
  <c r="E314" i="11"/>
  <c r="E318" i="11"/>
  <c r="E322" i="11"/>
  <c r="E326" i="11"/>
  <c r="E330" i="11"/>
  <c r="E334" i="11"/>
  <c r="E338" i="11"/>
  <c r="E342" i="11"/>
  <c r="E346" i="11"/>
  <c r="E350" i="11"/>
  <c r="E354" i="11"/>
  <c r="E358" i="11"/>
  <c r="E362" i="11"/>
  <c r="E366" i="11"/>
  <c r="E370" i="11"/>
  <c r="E374" i="11"/>
  <c r="E378" i="11"/>
  <c r="E382" i="11"/>
  <c r="E386" i="11"/>
  <c r="E390" i="11"/>
  <c r="E394" i="11"/>
  <c r="E398" i="11"/>
  <c r="E402" i="11"/>
  <c r="E406" i="11"/>
  <c r="E410" i="11"/>
  <c r="E414" i="11"/>
  <c r="E418" i="11"/>
  <c r="E422" i="11"/>
  <c r="E426" i="11"/>
  <c r="E430" i="11"/>
  <c r="E434" i="11"/>
  <c r="E438" i="11"/>
  <c r="E442" i="11"/>
  <c r="E446" i="11"/>
  <c r="E450" i="11"/>
  <c r="E454" i="11"/>
  <c r="E458" i="11"/>
  <c r="E462" i="11"/>
  <c r="E466" i="11"/>
  <c r="E470" i="11"/>
  <c r="E474" i="11"/>
  <c r="E478" i="11"/>
  <c r="E482" i="11"/>
  <c r="E486" i="11"/>
  <c r="E490" i="11"/>
  <c r="E494" i="11"/>
  <c r="E498" i="11"/>
  <c r="E502" i="11"/>
  <c r="E506" i="11"/>
  <c r="E510" i="11"/>
  <c r="E514" i="11"/>
  <c r="E518" i="11"/>
  <c r="E522" i="11"/>
  <c r="E526" i="11"/>
  <c r="E530" i="11"/>
  <c r="E534" i="11"/>
  <c r="E538" i="11"/>
  <c r="E542" i="11"/>
  <c r="E546" i="11"/>
  <c r="E550" i="11"/>
  <c r="E554" i="11"/>
  <c r="E558" i="11"/>
  <c r="E562" i="11"/>
  <c r="E566" i="11"/>
  <c r="E570" i="11"/>
  <c r="E574" i="11"/>
  <c r="E578" i="11"/>
  <c r="E582" i="11"/>
  <c r="E586" i="11"/>
  <c r="E590" i="11"/>
  <c r="E594" i="11"/>
  <c r="E598" i="11"/>
  <c r="E602" i="11"/>
  <c r="E606" i="11"/>
  <c r="E610" i="11"/>
  <c r="E614" i="11"/>
  <c r="E618" i="11"/>
  <c r="E622" i="11"/>
  <c r="E626" i="11"/>
  <c r="E630" i="11"/>
  <c r="E634" i="11"/>
  <c r="E638" i="11"/>
  <c r="E642" i="11"/>
  <c r="E646" i="11"/>
  <c r="E650" i="11"/>
  <c r="E654" i="11"/>
  <c r="E658" i="11"/>
  <c r="E662" i="11"/>
  <c r="E666" i="11"/>
  <c r="E670" i="11"/>
  <c r="E674" i="11"/>
  <c r="E678" i="11"/>
  <c r="E682" i="11"/>
  <c r="E686" i="11"/>
  <c r="E690" i="11"/>
  <c r="E694" i="11"/>
  <c r="E698" i="11"/>
  <c r="E702" i="11"/>
  <c r="E706" i="11"/>
  <c r="E710" i="11"/>
  <c r="E714" i="11"/>
  <c r="E13" i="11"/>
  <c r="E29" i="11"/>
  <c r="E45" i="11"/>
  <c r="E61" i="11"/>
  <c r="E77" i="11"/>
  <c r="E93" i="11"/>
  <c r="E109" i="11"/>
  <c r="E121" i="11"/>
  <c r="E129" i="11"/>
  <c r="E137" i="11"/>
  <c r="E145" i="11"/>
  <c r="E153" i="11"/>
  <c r="E161" i="11"/>
  <c r="E169" i="11"/>
  <c r="E177" i="11"/>
  <c r="E185" i="11"/>
  <c r="E193" i="11"/>
  <c r="E201" i="11"/>
  <c r="E209" i="11"/>
  <c r="E217" i="11"/>
  <c r="E225" i="11"/>
  <c r="E233" i="11"/>
  <c r="E241" i="11"/>
  <c r="E249" i="11"/>
  <c r="E257" i="11"/>
  <c r="E263" i="11"/>
  <c r="E267" i="11"/>
  <c r="E271" i="11"/>
  <c r="E275" i="11"/>
  <c r="E279" i="11"/>
  <c r="E283" i="11"/>
  <c r="E287" i="11"/>
  <c r="E291" i="11"/>
  <c r="E295" i="11"/>
  <c r="E299" i="11"/>
  <c r="E303" i="11"/>
  <c r="E307" i="11"/>
  <c r="E311" i="11"/>
  <c r="E315" i="11"/>
  <c r="E319" i="11"/>
  <c r="E323" i="11"/>
  <c r="E327" i="11"/>
  <c r="E331" i="11"/>
  <c r="E335" i="11"/>
  <c r="E339" i="11"/>
  <c r="E343" i="11"/>
  <c r="E347" i="11"/>
  <c r="E351" i="11"/>
  <c r="E355" i="11"/>
  <c r="E359" i="11"/>
  <c r="E363" i="11"/>
  <c r="E367" i="11"/>
  <c r="E371" i="11"/>
  <c r="E375" i="11"/>
  <c r="E379" i="11"/>
  <c r="E383" i="11"/>
  <c r="E387" i="11"/>
  <c r="E391" i="11"/>
  <c r="E395" i="11"/>
  <c r="E399" i="11"/>
  <c r="E403" i="11"/>
  <c r="E407" i="11"/>
  <c r="E411" i="11"/>
  <c r="E415" i="11"/>
  <c r="E419" i="11"/>
  <c r="E423" i="11"/>
  <c r="E427" i="11"/>
  <c r="E431" i="11"/>
  <c r="E435" i="11"/>
  <c r="E439" i="11"/>
  <c r="E443" i="11"/>
  <c r="E447" i="11"/>
  <c r="E451" i="11"/>
  <c r="E455" i="11"/>
  <c r="E459" i="11"/>
  <c r="E463" i="11"/>
  <c r="E467" i="11"/>
  <c r="E471" i="11"/>
  <c r="E475" i="11"/>
  <c r="E479" i="11"/>
  <c r="E483" i="11"/>
  <c r="E487" i="11"/>
  <c r="E491" i="11"/>
  <c r="E495" i="11"/>
  <c r="E499" i="11"/>
  <c r="E503" i="11"/>
  <c r="E507" i="11"/>
  <c r="E511" i="11"/>
  <c r="E515" i="11"/>
  <c r="E519" i="11"/>
  <c r="E523" i="11"/>
  <c r="E527" i="11"/>
  <c r="E531" i="11"/>
  <c r="E535" i="11"/>
  <c r="E539" i="11"/>
  <c r="E543" i="11"/>
  <c r="E547" i="11"/>
  <c r="E551" i="11"/>
  <c r="E555" i="11"/>
  <c r="E559" i="11"/>
  <c r="E563" i="11"/>
  <c r="E567" i="11"/>
  <c r="E571" i="11"/>
  <c r="E575" i="11"/>
  <c r="E579" i="11"/>
  <c r="E583" i="11"/>
  <c r="E587" i="11"/>
  <c r="E591" i="11"/>
  <c r="E595" i="11"/>
  <c r="E599" i="11"/>
  <c r="E603" i="11"/>
  <c r="E607" i="11"/>
  <c r="E611" i="11"/>
  <c r="E615" i="11"/>
  <c r="E619" i="11"/>
  <c r="E623" i="11"/>
  <c r="E627" i="11"/>
  <c r="E631" i="11"/>
  <c r="E635" i="11"/>
  <c r="E639" i="11"/>
  <c r="E643" i="11"/>
  <c r="E647" i="11"/>
  <c r="E651" i="11"/>
  <c r="E655" i="11"/>
  <c r="E659" i="11"/>
  <c r="E663" i="11"/>
  <c r="E667" i="11"/>
  <c r="E671" i="11"/>
  <c r="E675" i="11"/>
  <c r="E679" i="11"/>
  <c r="E683" i="11"/>
  <c r="E687" i="11"/>
  <c r="E691" i="11"/>
  <c r="E695" i="11"/>
  <c r="E699" i="11"/>
  <c r="E703" i="11"/>
  <c r="E707" i="11"/>
  <c r="E711" i="11"/>
  <c r="E715" i="11"/>
  <c r="E17" i="11"/>
  <c r="E33" i="11"/>
  <c r="E49" i="11"/>
  <c r="E65" i="11"/>
  <c r="E81" i="11"/>
  <c r="E97" i="11"/>
  <c r="E113" i="11"/>
  <c r="E124" i="11"/>
  <c r="E132" i="11"/>
  <c r="E140" i="11"/>
  <c r="E148" i="11"/>
  <c r="E156" i="11"/>
  <c r="E164" i="11"/>
  <c r="E172" i="11"/>
  <c r="E180" i="11"/>
  <c r="E188" i="11"/>
  <c r="E196" i="11"/>
  <c r="E204" i="11"/>
  <c r="E212" i="11"/>
  <c r="E220" i="11"/>
  <c r="E228" i="11"/>
  <c r="E236" i="11"/>
  <c r="E244" i="11"/>
  <c r="E252" i="11"/>
  <c r="E260" i="11"/>
  <c r="E264" i="11"/>
  <c r="E268" i="11"/>
  <c r="E272" i="11"/>
  <c r="E276" i="11"/>
  <c r="E280" i="11"/>
  <c r="E284" i="11"/>
  <c r="E288" i="11"/>
  <c r="E292" i="11"/>
  <c r="E296" i="11"/>
  <c r="E300" i="11"/>
  <c r="E304" i="11"/>
  <c r="E308" i="11"/>
  <c r="E312" i="11"/>
  <c r="E316" i="11"/>
  <c r="E320" i="11"/>
  <c r="E324" i="11"/>
  <c r="E328" i="11"/>
  <c r="E332" i="11"/>
  <c r="E336" i="11"/>
  <c r="E340" i="11"/>
  <c r="E344" i="11"/>
  <c r="E348" i="11"/>
  <c r="E352" i="11"/>
  <c r="E356" i="11"/>
  <c r="E360" i="11"/>
  <c r="E364" i="11"/>
  <c r="E368" i="11"/>
  <c r="E372" i="11"/>
  <c r="E376" i="11"/>
  <c r="E380" i="11"/>
  <c r="E384" i="11"/>
  <c r="E388" i="11"/>
  <c r="E392" i="11"/>
  <c r="E396" i="11"/>
  <c r="E400" i="11"/>
  <c r="E404" i="11"/>
  <c r="E408" i="11"/>
  <c r="E412" i="11"/>
  <c r="E416" i="11"/>
  <c r="E420" i="11"/>
  <c r="E424" i="11"/>
  <c r="E428" i="11"/>
  <c r="E432" i="11"/>
  <c r="E436" i="11"/>
  <c r="E440" i="11"/>
  <c r="E444" i="11"/>
  <c r="E448" i="11"/>
  <c r="E452" i="11"/>
  <c r="E456" i="11"/>
  <c r="E460" i="11"/>
  <c r="E464" i="11"/>
  <c r="E468" i="11"/>
  <c r="E472" i="11"/>
  <c r="E476" i="11"/>
  <c r="E480" i="11"/>
  <c r="E484" i="11"/>
  <c r="E488" i="11"/>
  <c r="E492" i="11"/>
  <c r="E496" i="11"/>
  <c r="E500" i="11"/>
  <c r="E504" i="11"/>
  <c r="E508" i="11"/>
  <c r="E512" i="11"/>
  <c r="E516" i="11"/>
  <c r="E520" i="11"/>
  <c r="E524" i="11"/>
  <c r="E528" i="11"/>
  <c r="E532" i="11"/>
  <c r="E536" i="11"/>
  <c r="E540" i="11"/>
  <c r="E544" i="11"/>
  <c r="E548" i="11"/>
  <c r="E552" i="11"/>
  <c r="E556" i="11"/>
  <c r="E560" i="11"/>
  <c r="E564" i="11"/>
  <c r="E568" i="11"/>
  <c r="E572" i="11"/>
  <c r="E576" i="11"/>
  <c r="E580" i="11"/>
  <c r="E584" i="11"/>
  <c r="E588" i="11"/>
  <c r="E592" i="11"/>
  <c r="E596" i="11"/>
  <c r="E600" i="11"/>
  <c r="E604" i="11"/>
  <c r="E608" i="11"/>
  <c r="E612" i="11"/>
  <c r="E616" i="11"/>
  <c r="E620" i="11"/>
  <c r="E5" i="11"/>
  <c r="E21" i="11"/>
  <c r="E37" i="11"/>
  <c r="E53" i="11"/>
  <c r="E69" i="11"/>
  <c r="E85" i="11"/>
  <c r="E101" i="11"/>
  <c r="E117" i="11"/>
  <c r="E125" i="11"/>
  <c r="E133" i="11"/>
  <c r="E141" i="11"/>
  <c r="E149" i="11"/>
  <c r="E157" i="11"/>
  <c r="E165" i="11"/>
  <c r="E173" i="11"/>
  <c r="E181" i="11"/>
  <c r="E189" i="11"/>
  <c r="E197" i="11"/>
  <c r="E205" i="11"/>
  <c r="E213" i="11"/>
  <c r="E221" i="11"/>
  <c r="E229" i="11"/>
  <c r="E237" i="11"/>
  <c r="E245" i="11"/>
  <c r="E253" i="11"/>
  <c r="E261" i="11"/>
  <c r="E265" i="11"/>
  <c r="E269" i="11"/>
  <c r="E273" i="11"/>
  <c r="E277" i="11"/>
  <c r="E281" i="11"/>
  <c r="E285" i="11"/>
  <c r="E289" i="11"/>
  <c r="E293" i="11"/>
  <c r="E297" i="11"/>
  <c r="E301" i="11"/>
  <c r="E305" i="11"/>
  <c r="E309" i="11"/>
  <c r="E313" i="11"/>
  <c r="E317" i="11"/>
  <c r="E321" i="11"/>
  <c r="E325" i="11"/>
  <c r="E329" i="11"/>
  <c r="E333" i="11"/>
  <c r="E337" i="11"/>
  <c r="E341" i="11"/>
  <c r="E345" i="11"/>
  <c r="E349" i="11"/>
  <c r="E353" i="11"/>
  <c r="E357" i="11"/>
  <c r="E361" i="11"/>
  <c r="E365" i="11"/>
  <c r="E369" i="11"/>
  <c r="E373" i="11"/>
  <c r="E377" i="11"/>
  <c r="E381" i="11"/>
  <c r="E385" i="11"/>
  <c r="E389" i="11"/>
  <c r="E393" i="11"/>
  <c r="E397" i="11"/>
  <c r="E401" i="11"/>
  <c r="E405" i="11"/>
  <c r="E409" i="11"/>
  <c r="E413" i="11"/>
  <c r="E417" i="11"/>
  <c r="E433" i="11"/>
  <c r="E449" i="11"/>
  <c r="E465" i="11"/>
  <c r="E481" i="11"/>
  <c r="E497" i="11"/>
  <c r="E513" i="11"/>
  <c r="E529" i="11"/>
  <c r="E545" i="11"/>
  <c r="E561" i="11"/>
  <c r="E577" i="11"/>
  <c r="E593" i="11"/>
  <c r="E609" i="11"/>
  <c r="E624" i="11"/>
  <c r="E632" i="11"/>
  <c r="E640" i="11"/>
  <c r="E648" i="11"/>
  <c r="E656" i="11"/>
  <c r="E664" i="11"/>
  <c r="E672" i="11"/>
  <c r="E680" i="11"/>
  <c r="E688" i="11"/>
  <c r="E696" i="11"/>
  <c r="E704" i="11"/>
  <c r="E712" i="11"/>
  <c r="D253" i="11"/>
  <c r="D257" i="11"/>
  <c r="D261" i="11"/>
  <c r="D265" i="11"/>
  <c r="D269" i="11"/>
  <c r="D273" i="11"/>
  <c r="D277" i="11"/>
  <c r="D281" i="11"/>
  <c r="D285" i="11"/>
  <c r="D289" i="11"/>
  <c r="D293" i="11"/>
  <c r="D297" i="11"/>
  <c r="D301" i="11"/>
  <c r="D305" i="11"/>
  <c r="D309" i="11"/>
  <c r="D313" i="11"/>
  <c r="D317" i="11"/>
  <c r="D321" i="11"/>
  <c r="D325" i="11"/>
  <c r="D329" i="11"/>
  <c r="D333" i="11"/>
  <c r="D337" i="11"/>
  <c r="D341" i="11"/>
  <c r="D345" i="11"/>
  <c r="D349" i="11"/>
  <c r="D353" i="11"/>
  <c r="D357" i="11"/>
  <c r="D361" i="11"/>
  <c r="D365" i="11"/>
  <c r="D369" i="11"/>
  <c r="D373" i="11"/>
  <c r="D377" i="11"/>
  <c r="D381" i="11"/>
  <c r="D385" i="11"/>
  <c r="D389" i="11"/>
  <c r="D393" i="11"/>
  <c r="D397" i="11"/>
  <c r="D401" i="11"/>
  <c r="D405" i="11"/>
  <c r="D409" i="11"/>
  <c r="D413" i="11"/>
  <c r="D417" i="11"/>
  <c r="D421" i="11"/>
  <c r="D425" i="11"/>
  <c r="D429" i="11"/>
  <c r="D433" i="11"/>
  <c r="D437" i="11"/>
  <c r="D441" i="11"/>
  <c r="D445" i="11"/>
  <c r="D449" i="11"/>
  <c r="D453" i="11"/>
  <c r="D457" i="11"/>
  <c r="D461" i="11"/>
  <c r="D465" i="11"/>
  <c r="D469" i="11"/>
  <c r="D473" i="11"/>
  <c r="D477" i="11"/>
  <c r="D481" i="11"/>
  <c r="D485" i="11"/>
  <c r="D489" i="11"/>
  <c r="D493" i="11"/>
  <c r="D497" i="11"/>
  <c r="D501" i="11"/>
  <c r="D505" i="11"/>
  <c r="D509" i="11"/>
  <c r="D513" i="11"/>
  <c r="D517" i="11"/>
  <c r="D521" i="11"/>
  <c r="D525" i="11"/>
  <c r="D529" i="11"/>
  <c r="D533" i="11"/>
  <c r="D537" i="11"/>
  <c r="D541" i="11"/>
  <c r="D545" i="11"/>
  <c r="D549" i="11"/>
  <c r="D553" i="11"/>
  <c r="D557" i="11"/>
  <c r="D561" i="11"/>
  <c r="D565" i="11"/>
  <c r="D569" i="11"/>
  <c r="D573" i="11"/>
  <c r="D577" i="11"/>
  <c r="D581" i="11"/>
  <c r="D585" i="11"/>
  <c r="D589" i="11"/>
  <c r="D593" i="11"/>
  <c r="D597" i="11"/>
  <c r="D601" i="11"/>
  <c r="D605" i="11"/>
  <c r="D609" i="11"/>
  <c r="D613" i="11"/>
  <c r="D617" i="11"/>
  <c r="E421" i="11"/>
  <c r="E437" i="11"/>
  <c r="E453" i="11"/>
  <c r="E469" i="11"/>
  <c r="E485" i="11"/>
  <c r="E501" i="11"/>
  <c r="E517" i="11"/>
  <c r="E533" i="11"/>
  <c r="E549" i="11"/>
  <c r="E565" i="11"/>
  <c r="E581" i="11"/>
  <c r="E597" i="11"/>
  <c r="E613" i="11"/>
  <c r="E625" i="11"/>
  <c r="E633" i="11"/>
  <c r="E641" i="11"/>
  <c r="E649" i="11"/>
  <c r="E657" i="11"/>
  <c r="E665" i="11"/>
  <c r="E673" i="11"/>
  <c r="E681" i="11"/>
  <c r="E689" i="11"/>
  <c r="E697" i="11"/>
  <c r="E705" i="11"/>
  <c r="E713" i="11"/>
  <c r="D254" i="11"/>
  <c r="D258" i="11"/>
  <c r="D262" i="11"/>
  <c r="D266" i="11"/>
  <c r="D270" i="11"/>
  <c r="D274" i="11"/>
  <c r="D278" i="11"/>
  <c r="D282" i="11"/>
  <c r="D286" i="11"/>
  <c r="D290" i="11"/>
  <c r="E425" i="11"/>
  <c r="E441" i="11"/>
  <c r="E457" i="11"/>
  <c r="E473" i="11"/>
  <c r="E489" i="11"/>
  <c r="E505" i="11"/>
  <c r="E521" i="11"/>
  <c r="E537" i="11"/>
  <c r="E553" i="11"/>
  <c r="E569" i="11"/>
  <c r="E585" i="11"/>
  <c r="E601" i="11"/>
  <c r="E617" i="11"/>
  <c r="E628" i="11"/>
  <c r="E636" i="11"/>
  <c r="E644" i="11"/>
  <c r="E652" i="11"/>
  <c r="E660" i="11"/>
  <c r="E668" i="11"/>
  <c r="E676" i="11"/>
  <c r="E684" i="11"/>
  <c r="E692" i="11"/>
  <c r="E700" i="11"/>
  <c r="E708" i="11"/>
  <c r="E716" i="11"/>
  <c r="D255" i="11"/>
  <c r="D259" i="11"/>
  <c r="D263" i="11"/>
  <c r="D267" i="11"/>
  <c r="D271" i="11"/>
  <c r="D275" i="11"/>
  <c r="D279" i="11"/>
  <c r="D283" i="11"/>
  <c r="D287" i="11"/>
  <c r="D291" i="11"/>
  <c r="D295" i="11"/>
  <c r="D299" i="11"/>
  <c r="D303" i="11"/>
  <c r="D307" i="11"/>
  <c r="D311" i="11"/>
  <c r="D315" i="11"/>
  <c r="D319" i="11"/>
  <c r="D323" i="11"/>
  <c r="D327" i="11"/>
  <c r="D331" i="11"/>
  <c r="D335" i="11"/>
  <c r="D339" i="11"/>
  <c r="D343" i="11"/>
  <c r="D347" i="11"/>
  <c r="D351" i="11"/>
  <c r="D355" i="11"/>
  <c r="D359" i="11"/>
  <c r="D363" i="11"/>
  <c r="D367" i="11"/>
  <c r="D371" i="11"/>
  <c r="D375" i="11"/>
  <c r="D379" i="11"/>
  <c r="D383" i="11"/>
  <c r="D387" i="11"/>
  <c r="D391" i="11"/>
  <c r="D395" i="11"/>
  <c r="D399" i="11"/>
  <c r="D403" i="11"/>
  <c r="D407" i="11"/>
  <c r="D411" i="11"/>
  <c r="D415" i="11"/>
  <c r="D419" i="11"/>
  <c r="D423" i="11"/>
  <c r="D427" i="11"/>
  <c r="D431" i="11"/>
  <c r="D435" i="11"/>
  <c r="D439" i="11"/>
  <c r="D443" i="11"/>
  <c r="D447" i="11"/>
  <c r="D451" i="11"/>
  <c r="D455" i="11"/>
  <c r="D459" i="11"/>
  <c r="D463" i="11"/>
  <c r="D467" i="11"/>
  <c r="D471" i="11"/>
  <c r="D475" i="11"/>
  <c r="D479" i="11"/>
  <c r="D483" i="11"/>
  <c r="D487" i="11"/>
  <c r="D491" i="11"/>
  <c r="D495" i="11"/>
  <c r="D499" i="11"/>
  <c r="D503" i="11"/>
  <c r="D507" i="11"/>
  <c r="D511" i="11"/>
  <c r="D515" i="11"/>
  <c r="D519" i="11"/>
  <c r="D523" i="11"/>
  <c r="D527" i="11"/>
  <c r="D531" i="11"/>
  <c r="D535" i="11"/>
  <c r="D539" i="11"/>
  <c r="D543" i="11"/>
  <c r="D547" i="11"/>
  <c r="D551" i="11"/>
  <c r="D555" i="11"/>
  <c r="D559" i="11"/>
  <c r="D563" i="11"/>
  <c r="D567" i="11"/>
  <c r="D571" i="11"/>
  <c r="D575" i="11"/>
  <c r="D579" i="11"/>
  <c r="D583" i="11"/>
  <c r="D587" i="11"/>
  <c r="D591" i="11"/>
  <c r="D595" i="11"/>
  <c r="D599" i="11"/>
  <c r="D603" i="11"/>
  <c r="D607" i="11"/>
  <c r="D611" i="11"/>
  <c r="D615" i="11"/>
  <c r="E429" i="11"/>
  <c r="D711" i="11"/>
  <c r="D703" i="11"/>
  <c r="D695" i="11"/>
  <c r="D687" i="11"/>
  <c r="D679" i="11"/>
  <c r="D671" i="11"/>
  <c r="D663" i="11"/>
  <c r="D659" i="11"/>
  <c r="D651" i="11"/>
  <c r="D639" i="11"/>
  <c r="D572" i="11"/>
  <c r="D2" i="11"/>
  <c r="D714" i="11"/>
  <c r="D710" i="11"/>
  <c r="D706" i="11"/>
  <c r="D702" i="11"/>
  <c r="D698" i="11"/>
  <c r="D694" i="11"/>
  <c r="D690" i="11"/>
  <c r="D686" i="11"/>
  <c r="D682" i="11"/>
  <c r="D678" i="11"/>
  <c r="D674" i="11"/>
  <c r="D670" i="11"/>
  <c r="D666" i="11"/>
  <c r="D662" i="11"/>
  <c r="D658" i="11"/>
  <c r="D654" i="11"/>
  <c r="D650" i="11"/>
  <c r="D646" i="11"/>
  <c r="D642" i="11"/>
  <c r="D638" i="11"/>
  <c r="D634" i="11"/>
  <c r="D630" i="11"/>
  <c r="D626" i="11"/>
  <c r="D622" i="11"/>
  <c r="D618" i="11"/>
  <c r="D610" i="11"/>
  <c r="D602" i="11"/>
  <c r="D594" i="11"/>
  <c r="D586" i="11"/>
  <c r="D578" i="11"/>
  <c r="D570" i="11"/>
  <c r="D562" i="11"/>
  <c r="D554" i="11"/>
  <c r="D546" i="11"/>
  <c r="D538" i="11"/>
  <c r="D530" i="11"/>
  <c r="D522" i="11"/>
  <c r="D514" i="11"/>
  <c r="D506" i="11"/>
  <c r="D498" i="11"/>
  <c r="D490" i="11"/>
  <c r="D482" i="11"/>
  <c r="D474" i="11"/>
  <c r="D466" i="11"/>
  <c r="D458" i="11"/>
  <c r="D450" i="11"/>
  <c r="D442" i="11"/>
  <c r="D434" i="11"/>
  <c r="D426" i="11"/>
  <c r="D418" i="11"/>
  <c r="D410" i="11"/>
  <c r="D402" i="11"/>
  <c r="D394" i="11"/>
  <c r="D386" i="11"/>
  <c r="D378" i="11"/>
  <c r="D370" i="11"/>
  <c r="D362" i="11"/>
  <c r="D354" i="11"/>
  <c r="D346" i="11"/>
  <c r="D338" i="11"/>
  <c r="D330" i="11"/>
  <c r="D322" i="11"/>
  <c r="D314" i="11"/>
  <c r="D306" i="11"/>
  <c r="D298" i="11"/>
  <c r="D288" i="11"/>
  <c r="D272" i="11"/>
  <c r="D256" i="11"/>
  <c r="E709" i="11"/>
  <c r="E677" i="11"/>
  <c r="E645" i="11"/>
  <c r="E605" i="11"/>
  <c r="E541" i="11"/>
  <c r="E477" i="11"/>
  <c r="D713" i="11"/>
  <c r="D709" i="11"/>
  <c r="D705" i="11"/>
  <c r="D701" i="11"/>
  <c r="D697" i="11"/>
  <c r="D693" i="11"/>
  <c r="D689" i="11"/>
  <c r="D685" i="11"/>
  <c r="D681" i="11"/>
  <c r="D677" i="11"/>
  <c r="D673" i="11"/>
  <c r="D669" i="11"/>
  <c r="D665" i="11"/>
  <c r="D661" i="11"/>
  <c r="D657" i="11"/>
  <c r="D653" i="11"/>
  <c r="D649" i="11"/>
  <c r="D645" i="11"/>
  <c r="D641" i="11"/>
  <c r="D637" i="11"/>
  <c r="D633" i="11"/>
  <c r="D629" i="11"/>
  <c r="D625" i="11"/>
  <c r="D621" i="11"/>
  <c r="D616" i="11"/>
  <c r="D608" i="11"/>
  <c r="D600" i="11"/>
  <c r="D592" i="11"/>
  <c r="D584" i="11"/>
  <c r="D576" i="11"/>
  <c r="D568" i="11"/>
  <c r="D560" i="11"/>
  <c r="D552" i="11"/>
  <c r="D544" i="11"/>
  <c r="D536" i="11"/>
  <c r="D528" i="11"/>
  <c r="D520" i="11"/>
  <c r="D512" i="11"/>
  <c r="D504" i="11"/>
  <c r="D496" i="11"/>
  <c r="D488" i="11"/>
  <c r="D480" i="11"/>
  <c r="D472" i="11"/>
  <c r="D464" i="11"/>
  <c r="D456" i="11"/>
  <c r="D448" i="11"/>
  <c r="D440" i="11"/>
  <c r="D432" i="11"/>
  <c r="D424" i="11"/>
  <c r="D416" i="11"/>
  <c r="D408" i="11"/>
  <c r="D400" i="11"/>
  <c r="D392" i="11"/>
  <c r="D384" i="11"/>
  <c r="D376" i="11"/>
  <c r="D368" i="11"/>
  <c r="D360" i="11"/>
  <c r="D352" i="11"/>
  <c r="D344" i="11"/>
  <c r="D336" i="11"/>
  <c r="D328" i="11"/>
  <c r="D320" i="11"/>
  <c r="D312" i="11"/>
  <c r="D304" i="11"/>
  <c r="D296" i="11"/>
  <c r="D284" i="11"/>
  <c r="D268" i="11"/>
  <c r="D252" i="11"/>
  <c r="E701" i="11"/>
  <c r="E669" i="11"/>
  <c r="E637" i="11"/>
  <c r="E589" i="11"/>
  <c r="E525" i="11"/>
  <c r="E461" i="11"/>
  <c r="E717" i="11"/>
  <c r="D716" i="11"/>
  <c r="D712" i="11"/>
  <c r="D708" i="11"/>
  <c r="D704" i="11"/>
  <c r="D700" i="11"/>
  <c r="D696" i="11"/>
  <c r="D692" i="11"/>
  <c r="D688" i="11"/>
  <c r="D684" i="11"/>
  <c r="D680" i="11"/>
  <c r="D676" i="11"/>
  <c r="D672" i="11"/>
  <c r="D668" i="11"/>
  <c r="D664" i="11"/>
  <c r="D660" i="11"/>
  <c r="D656" i="11"/>
  <c r="D652" i="11"/>
  <c r="D648" i="11"/>
  <c r="D644" i="11"/>
  <c r="D640" i="11"/>
  <c r="D636" i="11"/>
  <c r="D632" i="11"/>
  <c r="D628" i="11"/>
  <c r="D624" i="11"/>
  <c r="D620" i="11"/>
  <c r="D614" i="11"/>
  <c r="D606" i="11"/>
  <c r="D598" i="11"/>
  <c r="D590" i="11"/>
  <c r="D582" i="11"/>
  <c r="D574" i="11"/>
  <c r="D566" i="11"/>
  <c r="D558" i="11"/>
  <c r="D550" i="11"/>
  <c r="D542" i="11"/>
  <c r="D534" i="11"/>
  <c r="D526" i="11"/>
  <c r="D518" i="11"/>
  <c r="D510" i="11"/>
  <c r="D502" i="11"/>
  <c r="D494" i="11"/>
  <c r="D486" i="11"/>
  <c r="D478" i="11"/>
  <c r="D470" i="11"/>
  <c r="D462" i="11"/>
  <c r="D454" i="11"/>
  <c r="D446" i="11"/>
  <c r="D438" i="11"/>
  <c r="D430" i="11"/>
  <c r="D422" i="11"/>
  <c r="D414" i="11"/>
  <c r="D406" i="11"/>
  <c r="D398" i="11"/>
  <c r="D390" i="11"/>
  <c r="D382" i="11"/>
  <c r="D374" i="11"/>
  <c r="D366" i="11"/>
  <c r="D358" i="11"/>
  <c r="D350" i="11"/>
  <c r="D342" i="11"/>
  <c r="D334" i="11"/>
  <c r="D326" i="11"/>
  <c r="D318" i="11"/>
  <c r="D310" i="11"/>
  <c r="D302" i="11"/>
  <c r="D294" i="11"/>
  <c r="D280" i="11"/>
  <c r="D264" i="11"/>
  <c r="E693" i="11"/>
  <c r="E661" i="11"/>
  <c r="E629" i="11"/>
  <c r="E573" i="11"/>
  <c r="E509" i="11"/>
  <c r="E445" i="11"/>
  <c r="E607" i="10"/>
  <c r="F607" i="10" s="1"/>
  <c r="E703" i="10"/>
  <c r="F703" i="10" s="1"/>
  <c r="E575" i="10"/>
  <c r="F575" i="10" s="1"/>
  <c r="E671" i="10"/>
  <c r="F671" i="10" s="1"/>
  <c r="E543" i="10"/>
  <c r="F543" i="10" s="1"/>
  <c r="E639" i="10"/>
  <c r="F639" i="10" s="1"/>
  <c r="E511" i="10"/>
  <c r="F511" i="10" s="1"/>
  <c r="E687" i="10"/>
  <c r="F687" i="10" s="1"/>
  <c r="E655" i="10"/>
  <c r="F655" i="10" s="1"/>
  <c r="E623" i="10"/>
  <c r="F623" i="10" s="1"/>
  <c r="E591" i="10"/>
  <c r="F591" i="10" s="1"/>
  <c r="E559" i="10"/>
  <c r="F559" i="10" s="1"/>
  <c r="E527" i="10"/>
  <c r="F527" i="10" s="1"/>
  <c r="E495" i="10"/>
  <c r="F495" i="10" s="1"/>
  <c r="E695" i="10"/>
  <c r="F695" i="10" s="1"/>
  <c r="E663" i="10"/>
  <c r="F663" i="10" s="1"/>
  <c r="E631" i="10"/>
  <c r="F631" i="10" s="1"/>
  <c r="E599" i="10"/>
  <c r="F599" i="10" s="1"/>
  <c r="E567" i="10"/>
  <c r="F567" i="10" s="1"/>
  <c r="E535" i="10"/>
  <c r="F535" i="10" s="1"/>
  <c r="E503" i="10"/>
  <c r="F503" i="10" s="1"/>
  <c r="E711" i="10"/>
  <c r="F711" i="10" s="1"/>
  <c r="E679" i="10"/>
  <c r="F679" i="10" s="1"/>
  <c r="E647" i="10"/>
  <c r="F647" i="10" s="1"/>
  <c r="E615" i="10"/>
  <c r="F615" i="10" s="1"/>
  <c r="E583" i="10"/>
  <c r="F583" i="10" s="1"/>
  <c r="E551" i="10"/>
  <c r="F551" i="10" s="1"/>
  <c r="E519" i="10"/>
  <c r="F519" i="10" s="1"/>
  <c r="E5" i="10"/>
  <c r="F5" i="10" s="1"/>
  <c r="E9" i="10"/>
  <c r="F9" i="10" s="1"/>
  <c r="E13" i="10"/>
  <c r="F13" i="10" s="1"/>
  <c r="E17" i="10"/>
  <c r="F17" i="10" s="1"/>
  <c r="E21" i="10"/>
  <c r="F21" i="10" s="1"/>
  <c r="E25" i="10"/>
  <c r="F25" i="10" s="1"/>
  <c r="E29" i="10"/>
  <c r="F29" i="10" s="1"/>
  <c r="E33" i="10"/>
  <c r="F33" i="10" s="1"/>
  <c r="E37" i="10"/>
  <c r="F37" i="10" s="1"/>
  <c r="E41" i="10"/>
  <c r="F41" i="10" s="1"/>
  <c r="E45" i="10"/>
  <c r="F45" i="10" s="1"/>
  <c r="E49" i="10"/>
  <c r="F49" i="10" s="1"/>
  <c r="E53" i="10"/>
  <c r="F53" i="10" s="1"/>
  <c r="E57" i="10"/>
  <c r="F57" i="10" s="1"/>
  <c r="E61" i="10"/>
  <c r="F61" i="10" s="1"/>
  <c r="E65" i="10"/>
  <c r="F65" i="10" s="1"/>
  <c r="E69" i="10"/>
  <c r="F69" i="10" s="1"/>
  <c r="E73" i="10"/>
  <c r="F73" i="10" s="1"/>
  <c r="E77" i="10"/>
  <c r="F77" i="10" s="1"/>
  <c r="E81" i="10"/>
  <c r="F81" i="10" s="1"/>
  <c r="E85" i="10"/>
  <c r="F85" i="10" s="1"/>
  <c r="E89" i="10"/>
  <c r="F89" i="10" s="1"/>
  <c r="E93" i="10"/>
  <c r="F93" i="10" s="1"/>
  <c r="E97" i="10"/>
  <c r="F97" i="10" s="1"/>
  <c r="E101" i="10"/>
  <c r="F101" i="10" s="1"/>
  <c r="E105" i="10"/>
  <c r="F105" i="10" s="1"/>
  <c r="E109" i="10"/>
  <c r="F109" i="10" s="1"/>
  <c r="E113" i="10"/>
  <c r="F113" i="10" s="1"/>
  <c r="E117" i="10"/>
  <c r="F117" i="10" s="1"/>
  <c r="E121" i="10"/>
  <c r="F121" i="10" s="1"/>
  <c r="E125" i="10"/>
  <c r="F125" i="10" s="1"/>
  <c r="E129" i="10"/>
  <c r="F129" i="10" s="1"/>
  <c r="E133" i="10"/>
  <c r="F133" i="10" s="1"/>
  <c r="E137" i="10"/>
  <c r="F137" i="10" s="1"/>
  <c r="E141" i="10"/>
  <c r="F141" i="10" s="1"/>
  <c r="E145" i="10"/>
  <c r="F145" i="10" s="1"/>
  <c r="E149" i="10"/>
  <c r="F149" i="10" s="1"/>
  <c r="E153" i="10"/>
  <c r="F153" i="10" s="1"/>
  <c r="E157" i="10"/>
  <c r="F157" i="10" s="1"/>
  <c r="E161" i="10"/>
  <c r="F161" i="10" s="1"/>
  <c r="E165" i="10"/>
  <c r="F165" i="10" s="1"/>
  <c r="E169" i="10"/>
  <c r="F169" i="10" s="1"/>
  <c r="E173" i="10"/>
  <c r="F173" i="10" s="1"/>
  <c r="E177" i="10"/>
  <c r="F177" i="10" s="1"/>
  <c r="E181" i="10"/>
  <c r="F181" i="10" s="1"/>
  <c r="E185" i="10"/>
  <c r="F185" i="10" s="1"/>
  <c r="E189" i="10"/>
  <c r="F189" i="10" s="1"/>
  <c r="E193" i="10"/>
  <c r="F193" i="10" s="1"/>
  <c r="E197" i="10"/>
  <c r="F197" i="10" s="1"/>
  <c r="E201" i="10"/>
  <c r="F201" i="10" s="1"/>
  <c r="E205" i="10"/>
  <c r="F205" i="10" s="1"/>
  <c r="E209" i="10"/>
  <c r="F209" i="10" s="1"/>
  <c r="E213" i="10"/>
  <c r="F213" i="10" s="1"/>
  <c r="E217" i="10"/>
  <c r="F217" i="10" s="1"/>
  <c r="E221" i="10"/>
  <c r="F221" i="10" s="1"/>
  <c r="E225" i="10"/>
  <c r="F225" i="10" s="1"/>
  <c r="E229" i="10"/>
  <c r="F229" i="10" s="1"/>
  <c r="E233" i="10"/>
  <c r="F233" i="10" s="1"/>
  <c r="E237" i="10"/>
  <c r="F237" i="10" s="1"/>
  <c r="E241" i="10"/>
  <c r="F241" i="10" s="1"/>
  <c r="E245" i="10"/>
  <c r="F245" i="10" s="1"/>
  <c r="E249" i="10"/>
  <c r="F249" i="10" s="1"/>
  <c r="E253" i="10"/>
  <c r="F253" i="10" s="1"/>
  <c r="E257" i="10"/>
  <c r="F257" i="10" s="1"/>
  <c r="E261" i="10"/>
  <c r="F261" i="10" s="1"/>
  <c r="E265" i="10"/>
  <c r="F265" i="10" s="1"/>
  <c r="E269" i="10"/>
  <c r="F269" i="10" s="1"/>
  <c r="E273" i="10"/>
  <c r="F273" i="10" s="1"/>
  <c r="E277" i="10"/>
  <c r="F277" i="10" s="1"/>
  <c r="E281" i="10"/>
  <c r="F281" i="10" s="1"/>
  <c r="E285" i="10"/>
  <c r="F285" i="10" s="1"/>
  <c r="E289" i="10"/>
  <c r="F289" i="10" s="1"/>
  <c r="E293" i="10"/>
  <c r="F293" i="10" s="1"/>
  <c r="E297" i="10"/>
  <c r="F297" i="10" s="1"/>
  <c r="E301" i="10"/>
  <c r="F301" i="10" s="1"/>
  <c r="E305" i="10"/>
  <c r="F305" i="10" s="1"/>
  <c r="E309" i="10"/>
  <c r="F309" i="10" s="1"/>
  <c r="E313" i="10"/>
  <c r="F313" i="10" s="1"/>
  <c r="E317" i="10"/>
  <c r="F317" i="10" s="1"/>
  <c r="E321" i="10"/>
  <c r="F321" i="10" s="1"/>
  <c r="E325" i="10"/>
  <c r="F325" i="10" s="1"/>
  <c r="E329" i="10"/>
  <c r="F329" i="10" s="1"/>
  <c r="E333" i="10"/>
  <c r="F333" i="10" s="1"/>
  <c r="E337" i="10"/>
  <c r="F337" i="10" s="1"/>
  <c r="E341" i="10"/>
  <c r="F341" i="10" s="1"/>
  <c r="E345" i="10"/>
  <c r="F345" i="10" s="1"/>
  <c r="E349" i="10"/>
  <c r="F349" i="10" s="1"/>
  <c r="E353" i="10"/>
  <c r="F353" i="10" s="1"/>
  <c r="E357" i="10"/>
  <c r="F357" i="10" s="1"/>
  <c r="E361" i="10"/>
  <c r="F361" i="10" s="1"/>
  <c r="E365" i="10"/>
  <c r="F365" i="10" s="1"/>
  <c r="E369" i="10"/>
  <c r="F369" i="10" s="1"/>
  <c r="E373" i="10"/>
  <c r="F373" i="10" s="1"/>
  <c r="E377" i="10"/>
  <c r="F377" i="10" s="1"/>
  <c r="E381" i="10"/>
  <c r="F381" i="10" s="1"/>
  <c r="E385" i="10"/>
  <c r="F385" i="10" s="1"/>
  <c r="E389" i="10"/>
  <c r="F389" i="10" s="1"/>
  <c r="E393" i="10"/>
  <c r="F393" i="10" s="1"/>
  <c r="E397" i="10"/>
  <c r="F397" i="10" s="1"/>
  <c r="E401" i="10"/>
  <c r="F401" i="10" s="1"/>
  <c r="E405" i="10"/>
  <c r="F405" i="10" s="1"/>
  <c r="E409" i="10"/>
  <c r="F409" i="10" s="1"/>
  <c r="E413" i="10"/>
  <c r="F413" i="10" s="1"/>
  <c r="E417" i="10"/>
  <c r="F417" i="10" s="1"/>
  <c r="E421" i="10"/>
  <c r="F421" i="10" s="1"/>
  <c r="E425" i="10"/>
  <c r="F425" i="10" s="1"/>
  <c r="E429" i="10"/>
  <c r="F429" i="10" s="1"/>
  <c r="E433" i="10"/>
  <c r="F433" i="10" s="1"/>
  <c r="E437" i="10"/>
  <c r="F437" i="10" s="1"/>
  <c r="E441" i="10"/>
  <c r="F441" i="10" s="1"/>
  <c r="E445" i="10"/>
  <c r="F445" i="10" s="1"/>
  <c r="E449" i="10"/>
  <c r="F449" i="10" s="1"/>
  <c r="E453" i="10"/>
  <c r="F453" i="10" s="1"/>
  <c r="E457" i="10"/>
  <c r="F457" i="10" s="1"/>
  <c r="E461" i="10"/>
  <c r="F461" i="10" s="1"/>
  <c r="E465" i="10"/>
  <c r="F465" i="10" s="1"/>
  <c r="E469" i="10"/>
  <c r="F469" i="10" s="1"/>
  <c r="E6" i="10"/>
  <c r="F6" i="10" s="1"/>
  <c r="E10" i="10"/>
  <c r="F10" i="10" s="1"/>
  <c r="E14" i="10"/>
  <c r="F14" i="10" s="1"/>
  <c r="E18" i="10"/>
  <c r="F18" i="10" s="1"/>
  <c r="E22" i="10"/>
  <c r="F22" i="10" s="1"/>
  <c r="E26" i="10"/>
  <c r="F26" i="10" s="1"/>
  <c r="E30" i="10"/>
  <c r="F30" i="10" s="1"/>
  <c r="E34" i="10"/>
  <c r="F34" i="10" s="1"/>
  <c r="E38" i="10"/>
  <c r="F38" i="10" s="1"/>
  <c r="E42" i="10"/>
  <c r="F42" i="10" s="1"/>
  <c r="E46" i="10"/>
  <c r="F46" i="10" s="1"/>
  <c r="E50" i="10"/>
  <c r="F50" i="10" s="1"/>
  <c r="E54" i="10"/>
  <c r="F54" i="10" s="1"/>
  <c r="E58" i="10"/>
  <c r="F58" i="10" s="1"/>
  <c r="E62" i="10"/>
  <c r="F62" i="10" s="1"/>
  <c r="E66" i="10"/>
  <c r="F66" i="10" s="1"/>
  <c r="E70" i="10"/>
  <c r="F70" i="10" s="1"/>
  <c r="E74" i="10"/>
  <c r="F74" i="10" s="1"/>
  <c r="E78" i="10"/>
  <c r="F78" i="10" s="1"/>
  <c r="E82" i="10"/>
  <c r="F82" i="10" s="1"/>
  <c r="E86" i="10"/>
  <c r="F86" i="10" s="1"/>
  <c r="E90" i="10"/>
  <c r="F90" i="10" s="1"/>
  <c r="E94" i="10"/>
  <c r="F94" i="10" s="1"/>
  <c r="E98" i="10"/>
  <c r="F98" i="10" s="1"/>
  <c r="E102" i="10"/>
  <c r="F102" i="10" s="1"/>
  <c r="E106" i="10"/>
  <c r="F106" i="10" s="1"/>
  <c r="E110" i="10"/>
  <c r="F110" i="10" s="1"/>
  <c r="E114" i="10"/>
  <c r="F114" i="10" s="1"/>
  <c r="E118" i="10"/>
  <c r="F118" i="10" s="1"/>
  <c r="E122" i="10"/>
  <c r="F122" i="10" s="1"/>
  <c r="E126" i="10"/>
  <c r="F126" i="10" s="1"/>
  <c r="E130" i="10"/>
  <c r="F130" i="10" s="1"/>
  <c r="E134" i="10"/>
  <c r="F134" i="10" s="1"/>
  <c r="E138" i="10"/>
  <c r="F138" i="10" s="1"/>
  <c r="E142" i="10"/>
  <c r="F142" i="10" s="1"/>
  <c r="E146" i="10"/>
  <c r="F146" i="10" s="1"/>
  <c r="E150" i="10"/>
  <c r="F150" i="10" s="1"/>
  <c r="E154" i="10"/>
  <c r="F154" i="10" s="1"/>
  <c r="E158" i="10"/>
  <c r="F158" i="10" s="1"/>
  <c r="E162" i="10"/>
  <c r="F162" i="10" s="1"/>
  <c r="E166" i="10"/>
  <c r="F166" i="10" s="1"/>
  <c r="E170" i="10"/>
  <c r="F170" i="10" s="1"/>
  <c r="E174" i="10"/>
  <c r="F174" i="10" s="1"/>
  <c r="E178" i="10"/>
  <c r="F178" i="10" s="1"/>
  <c r="E182" i="10"/>
  <c r="F182" i="10" s="1"/>
  <c r="E186" i="10"/>
  <c r="F186" i="10" s="1"/>
  <c r="E190" i="10"/>
  <c r="F190" i="10" s="1"/>
  <c r="E194" i="10"/>
  <c r="F194" i="10" s="1"/>
  <c r="E198" i="10"/>
  <c r="F198" i="10" s="1"/>
  <c r="E202" i="10"/>
  <c r="F202" i="10" s="1"/>
  <c r="E206" i="10"/>
  <c r="F206" i="10" s="1"/>
  <c r="E210" i="10"/>
  <c r="F210" i="10" s="1"/>
  <c r="E214" i="10"/>
  <c r="F214" i="10" s="1"/>
  <c r="E218" i="10"/>
  <c r="F218" i="10" s="1"/>
  <c r="E222" i="10"/>
  <c r="F222" i="10" s="1"/>
  <c r="E226" i="10"/>
  <c r="F226" i="10" s="1"/>
  <c r="E230" i="10"/>
  <c r="F230" i="10" s="1"/>
  <c r="E234" i="10"/>
  <c r="F234" i="10" s="1"/>
  <c r="E238" i="10"/>
  <c r="F238" i="10" s="1"/>
  <c r="E242" i="10"/>
  <c r="F242" i="10" s="1"/>
  <c r="E246" i="10"/>
  <c r="F246" i="10" s="1"/>
  <c r="E250" i="10"/>
  <c r="F250" i="10" s="1"/>
  <c r="E254" i="10"/>
  <c r="F254" i="10" s="1"/>
  <c r="E258" i="10"/>
  <c r="F258" i="10" s="1"/>
  <c r="E262" i="10"/>
  <c r="F262" i="10" s="1"/>
  <c r="E266" i="10"/>
  <c r="F266" i="10" s="1"/>
  <c r="E270" i="10"/>
  <c r="F270" i="10" s="1"/>
  <c r="E274" i="10"/>
  <c r="F274" i="10" s="1"/>
  <c r="E278" i="10"/>
  <c r="F278" i="10" s="1"/>
  <c r="E282" i="10"/>
  <c r="F282" i="10" s="1"/>
  <c r="E286" i="10"/>
  <c r="F286" i="10" s="1"/>
  <c r="E290" i="10"/>
  <c r="F290" i="10" s="1"/>
  <c r="E294" i="10"/>
  <c r="F294" i="10" s="1"/>
  <c r="E298" i="10"/>
  <c r="F298" i="10" s="1"/>
  <c r="E302" i="10"/>
  <c r="F302" i="10" s="1"/>
  <c r="E306" i="10"/>
  <c r="F306" i="10" s="1"/>
  <c r="E310" i="10"/>
  <c r="F310" i="10" s="1"/>
  <c r="E314" i="10"/>
  <c r="F314" i="10" s="1"/>
  <c r="E318" i="10"/>
  <c r="F318" i="10" s="1"/>
  <c r="E322" i="10"/>
  <c r="F322" i="10" s="1"/>
  <c r="E326" i="10"/>
  <c r="F326" i="10" s="1"/>
  <c r="E330" i="10"/>
  <c r="F330" i="10" s="1"/>
  <c r="E334" i="10"/>
  <c r="F334" i="10" s="1"/>
  <c r="E338" i="10"/>
  <c r="F338" i="10" s="1"/>
  <c r="E342" i="10"/>
  <c r="F342" i="10" s="1"/>
  <c r="E346" i="10"/>
  <c r="F346" i="10" s="1"/>
  <c r="E350" i="10"/>
  <c r="F350" i="10" s="1"/>
  <c r="E354" i="10"/>
  <c r="F354" i="10" s="1"/>
  <c r="E358" i="10"/>
  <c r="F358" i="10" s="1"/>
  <c r="E362" i="10"/>
  <c r="F362" i="10" s="1"/>
  <c r="E366" i="10"/>
  <c r="F366" i="10" s="1"/>
  <c r="E370" i="10"/>
  <c r="F370" i="10" s="1"/>
  <c r="E374" i="10"/>
  <c r="F374" i="10" s="1"/>
  <c r="E378" i="10"/>
  <c r="F378" i="10" s="1"/>
  <c r="E382" i="10"/>
  <c r="F382" i="10" s="1"/>
  <c r="E386" i="10"/>
  <c r="F386" i="10" s="1"/>
  <c r="E390" i="10"/>
  <c r="F390" i="10" s="1"/>
  <c r="E394" i="10"/>
  <c r="F394" i="10" s="1"/>
  <c r="E398" i="10"/>
  <c r="F398" i="10" s="1"/>
  <c r="E402" i="10"/>
  <c r="F402" i="10" s="1"/>
  <c r="E406" i="10"/>
  <c r="F406" i="10" s="1"/>
  <c r="E410" i="10"/>
  <c r="F410" i="10" s="1"/>
  <c r="E414" i="10"/>
  <c r="F414" i="10" s="1"/>
  <c r="E418" i="10"/>
  <c r="F418" i="10" s="1"/>
  <c r="E422" i="10"/>
  <c r="F422" i="10" s="1"/>
  <c r="E426" i="10"/>
  <c r="F426" i="10" s="1"/>
  <c r="E430" i="10"/>
  <c r="F430" i="10" s="1"/>
  <c r="E434" i="10"/>
  <c r="F434" i="10" s="1"/>
  <c r="E3" i="10"/>
  <c r="F3" i="10" s="1"/>
  <c r="E11" i="10"/>
  <c r="F11" i="10" s="1"/>
  <c r="E19" i="10"/>
  <c r="F19" i="10" s="1"/>
  <c r="E27" i="10"/>
  <c r="F27" i="10" s="1"/>
  <c r="E35" i="10"/>
  <c r="F35" i="10" s="1"/>
  <c r="E43" i="10"/>
  <c r="F43" i="10" s="1"/>
  <c r="E51" i="10"/>
  <c r="F51" i="10" s="1"/>
  <c r="E59" i="10"/>
  <c r="F59" i="10" s="1"/>
  <c r="E67" i="10"/>
  <c r="F67" i="10" s="1"/>
  <c r="E75" i="10"/>
  <c r="F75" i="10" s="1"/>
  <c r="E83" i="10"/>
  <c r="F83" i="10" s="1"/>
  <c r="E91" i="10"/>
  <c r="F91" i="10" s="1"/>
  <c r="E99" i="10"/>
  <c r="F99" i="10" s="1"/>
  <c r="E107" i="10"/>
  <c r="F107" i="10" s="1"/>
  <c r="E115" i="10"/>
  <c r="F115" i="10" s="1"/>
  <c r="E123" i="10"/>
  <c r="F123" i="10" s="1"/>
  <c r="E131" i="10"/>
  <c r="F131" i="10" s="1"/>
  <c r="E139" i="10"/>
  <c r="F139" i="10" s="1"/>
  <c r="E147" i="10"/>
  <c r="F147" i="10" s="1"/>
  <c r="E155" i="10"/>
  <c r="F155" i="10" s="1"/>
  <c r="E163" i="10"/>
  <c r="F163" i="10" s="1"/>
  <c r="E171" i="10"/>
  <c r="F171" i="10" s="1"/>
  <c r="E179" i="10"/>
  <c r="F179" i="10" s="1"/>
  <c r="E187" i="10"/>
  <c r="F187" i="10" s="1"/>
  <c r="E195" i="10"/>
  <c r="F195" i="10" s="1"/>
  <c r="E203" i="10"/>
  <c r="F203" i="10" s="1"/>
  <c r="E211" i="10"/>
  <c r="F211" i="10" s="1"/>
  <c r="E219" i="10"/>
  <c r="F219" i="10" s="1"/>
  <c r="E227" i="10"/>
  <c r="F227" i="10" s="1"/>
  <c r="E235" i="10"/>
  <c r="F235" i="10" s="1"/>
  <c r="E243" i="10"/>
  <c r="F243" i="10" s="1"/>
  <c r="E251" i="10"/>
  <c r="F251" i="10" s="1"/>
  <c r="E259" i="10"/>
  <c r="F259" i="10" s="1"/>
  <c r="E267" i="10"/>
  <c r="F267" i="10" s="1"/>
  <c r="E275" i="10"/>
  <c r="F275" i="10" s="1"/>
  <c r="E283" i="10"/>
  <c r="F283" i="10" s="1"/>
  <c r="E291" i="10"/>
  <c r="F291" i="10" s="1"/>
  <c r="E299" i="10"/>
  <c r="F299" i="10" s="1"/>
  <c r="E307" i="10"/>
  <c r="F307" i="10" s="1"/>
  <c r="E315" i="10"/>
  <c r="F315" i="10" s="1"/>
  <c r="E323" i="10"/>
  <c r="F323" i="10" s="1"/>
  <c r="E331" i="10"/>
  <c r="F331" i="10" s="1"/>
  <c r="E339" i="10"/>
  <c r="F339" i="10" s="1"/>
  <c r="E347" i="10"/>
  <c r="F347" i="10" s="1"/>
  <c r="E355" i="10"/>
  <c r="F355" i="10" s="1"/>
  <c r="E363" i="10"/>
  <c r="F363" i="10" s="1"/>
  <c r="E371" i="10"/>
  <c r="F371" i="10" s="1"/>
  <c r="E379" i="10"/>
  <c r="F379" i="10" s="1"/>
  <c r="E387" i="10"/>
  <c r="F387" i="10" s="1"/>
  <c r="E395" i="10"/>
  <c r="F395" i="10" s="1"/>
  <c r="E403" i="10"/>
  <c r="F403" i="10" s="1"/>
  <c r="E411" i="10"/>
  <c r="F411" i="10" s="1"/>
  <c r="E419" i="10"/>
  <c r="F419" i="10" s="1"/>
  <c r="E427" i="10"/>
  <c r="F427" i="10" s="1"/>
  <c r="E435" i="10"/>
  <c r="F435" i="10" s="1"/>
  <c r="E440" i="10"/>
  <c r="F440" i="10" s="1"/>
  <c r="E446" i="10"/>
  <c r="F446" i="10" s="1"/>
  <c r="E451" i="10"/>
  <c r="F451" i="10" s="1"/>
  <c r="E456" i="10"/>
  <c r="F456" i="10" s="1"/>
  <c r="E462" i="10"/>
  <c r="F462" i="10" s="1"/>
  <c r="E467" i="10"/>
  <c r="F467" i="10" s="1"/>
  <c r="E472" i="10"/>
  <c r="F472" i="10" s="1"/>
  <c r="E476" i="10"/>
  <c r="F476" i="10" s="1"/>
  <c r="E480" i="10"/>
  <c r="F480" i="10" s="1"/>
  <c r="E484" i="10"/>
  <c r="F484" i="10" s="1"/>
  <c r="E488" i="10"/>
  <c r="F488" i="10" s="1"/>
  <c r="E492" i="10"/>
  <c r="F492" i="10" s="1"/>
  <c r="E496" i="10"/>
  <c r="F496" i="10" s="1"/>
  <c r="E500" i="10"/>
  <c r="F500" i="10" s="1"/>
  <c r="E504" i="10"/>
  <c r="F504" i="10" s="1"/>
  <c r="E508" i="10"/>
  <c r="F508" i="10" s="1"/>
  <c r="E512" i="10"/>
  <c r="F512" i="10" s="1"/>
  <c r="E516" i="10"/>
  <c r="F516" i="10" s="1"/>
  <c r="E520" i="10"/>
  <c r="F520" i="10" s="1"/>
  <c r="E524" i="10"/>
  <c r="F524" i="10" s="1"/>
  <c r="E528" i="10"/>
  <c r="F528" i="10" s="1"/>
  <c r="E532" i="10"/>
  <c r="F532" i="10" s="1"/>
  <c r="E536" i="10"/>
  <c r="F536" i="10" s="1"/>
  <c r="E540" i="10"/>
  <c r="F540" i="10" s="1"/>
  <c r="E544" i="10"/>
  <c r="F544" i="10" s="1"/>
  <c r="E548" i="10"/>
  <c r="F548" i="10" s="1"/>
  <c r="E552" i="10"/>
  <c r="F552" i="10" s="1"/>
  <c r="E556" i="10"/>
  <c r="F556" i="10" s="1"/>
  <c r="E560" i="10"/>
  <c r="F560" i="10" s="1"/>
  <c r="E564" i="10"/>
  <c r="F564" i="10" s="1"/>
  <c r="E568" i="10"/>
  <c r="F568" i="10" s="1"/>
  <c r="E572" i="10"/>
  <c r="F572" i="10" s="1"/>
  <c r="E576" i="10"/>
  <c r="F576" i="10" s="1"/>
  <c r="E580" i="10"/>
  <c r="F580" i="10" s="1"/>
  <c r="E584" i="10"/>
  <c r="F584" i="10" s="1"/>
  <c r="E588" i="10"/>
  <c r="F588" i="10" s="1"/>
  <c r="E592" i="10"/>
  <c r="F592" i="10" s="1"/>
  <c r="E596" i="10"/>
  <c r="F596" i="10" s="1"/>
  <c r="E600" i="10"/>
  <c r="F600" i="10" s="1"/>
  <c r="E604" i="10"/>
  <c r="F604" i="10" s="1"/>
  <c r="E608" i="10"/>
  <c r="F608" i="10" s="1"/>
  <c r="E612" i="10"/>
  <c r="F612" i="10" s="1"/>
  <c r="E616" i="10"/>
  <c r="F616" i="10" s="1"/>
  <c r="E620" i="10"/>
  <c r="F620" i="10" s="1"/>
  <c r="E624" i="10"/>
  <c r="F624" i="10" s="1"/>
  <c r="E628" i="10"/>
  <c r="F628" i="10" s="1"/>
  <c r="E632" i="10"/>
  <c r="F632" i="10" s="1"/>
  <c r="E636" i="10"/>
  <c r="F636" i="10" s="1"/>
  <c r="E640" i="10"/>
  <c r="F640" i="10" s="1"/>
  <c r="E644" i="10"/>
  <c r="F644" i="10" s="1"/>
  <c r="E648" i="10"/>
  <c r="F648" i="10" s="1"/>
  <c r="E652" i="10"/>
  <c r="F652" i="10" s="1"/>
  <c r="E656" i="10"/>
  <c r="F656" i="10" s="1"/>
  <c r="E660" i="10"/>
  <c r="F660" i="10" s="1"/>
  <c r="E664" i="10"/>
  <c r="F664" i="10" s="1"/>
  <c r="E668" i="10"/>
  <c r="F668" i="10" s="1"/>
  <c r="E672" i="10"/>
  <c r="F672" i="10" s="1"/>
  <c r="E676" i="10"/>
  <c r="F676" i="10" s="1"/>
  <c r="E680" i="10"/>
  <c r="F680" i="10" s="1"/>
  <c r="E684" i="10"/>
  <c r="F684" i="10" s="1"/>
  <c r="E688" i="10"/>
  <c r="F688" i="10" s="1"/>
  <c r="E692" i="10"/>
  <c r="F692" i="10" s="1"/>
  <c r="E696" i="10"/>
  <c r="F696" i="10" s="1"/>
  <c r="E700" i="10"/>
  <c r="F700" i="10" s="1"/>
  <c r="E704" i="10"/>
  <c r="F704" i="10" s="1"/>
  <c r="E708" i="10"/>
  <c r="F708" i="10" s="1"/>
  <c r="E712" i="10"/>
  <c r="F712" i="10" s="1"/>
  <c r="E716" i="10"/>
  <c r="E7" i="10"/>
  <c r="F7" i="10" s="1"/>
  <c r="E15" i="10"/>
  <c r="F15" i="10" s="1"/>
  <c r="E31" i="10"/>
  <c r="F31" i="10" s="1"/>
  <c r="E47" i="10"/>
  <c r="F47" i="10" s="1"/>
  <c r="E63" i="10"/>
  <c r="F63" i="10" s="1"/>
  <c r="E79" i="10"/>
  <c r="F79" i="10" s="1"/>
  <c r="E95" i="10"/>
  <c r="F95" i="10" s="1"/>
  <c r="E111" i="10"/>
  <c r="F111" i="10" s="1"/>
  <c r="E127" i="10"/>
  <c r="F127" i="10" s="1"/>
  <c r="E151" i="10"/>
  <c r="F151" i="10" s="1"/>
  <c r="E159" i="10"/>
  <c r="F159" i="10" s="1"/>
  <c r="E4" i="10"/>
  <c r="F4" i="10" s="1"/>
  <c r="E12" i="10"/>
  <c r="F12" i="10" s="1"/>
  <c r="E20" i="10"/>
  <c r="F20" i="10" s="1"/>
  <c r="E28" i="10"/>
  <c r="F28" i="10" s="1"/>
  <c r="E36" i="10"/>
  <c r="F36" i="10" s="1"/>
  <c r="E44" i="10"/>
  <c r="F44" i="10" s="1"/>
  <c r="E52" i="10"/>
  <c r="F52" i="10" s="1"/>
  <c r="E60" i="10"/>
  <c r="F60" i="10" s="1"/>
  <c r="E68" i="10"/>
  <c r="F68" i="10" s="1"/>
  <c r="E76" i="10"/>
  <c r="F76" i="10" s="1"/>
  <c r="E84" i="10"/>
  <c r="F84" i="10" s="1"/>
  <c r="E92" i="10"/>
  <c r="F92" i="10" s="1"/>
  <c r="E100" i="10"/>
  <c r="F100" i="10" s="1"/>
  <c r="E108" i="10"/>
  <c r="F108" i="10" s="1"/>
  <c r="E116" i="10"/>
  <c r="F116" i="10" s="1"/>
  <c r="E124" i="10"/>
  <c r="F124" i="10" s="1"/>
  <c r="E132" i="10"/>
  <c r="F132" i="10" s="1"/>
  <c r="E140" i="10"/>
  <c r="F140" i="10" s="1"/>
  <c r="E148" i="10"/>
  <c r="F148" i="10" s="1"/>
  <c r="E156" i="10"/>
  <c r="F156" i="10" s="1"/>
  <c r="E164" i="10"/>
  <c r="F164" i="10" s="1"/>
  <c r="E172" i="10"/>
  <c r="F172" i="10" s="1"/>
  <c r="E180" i="10"/>
  <c r="F180" i="10" s="1"/>
  <c r="E188" i="10"/>
  <c r="F188" i="10" s="1"/>
  <c r="E196" i="10"/>
  <c r="F196" i="10" s="1"/>
  <c r="E204" i="10"/>
  <c r="F204" i="10" s="1"/>
  <c r="E212" i="10"/>
  <c r="F212" i="10" s="1"/>
  <c r="E220" i="10"/>
  <c r="F220" i="10" s="1"/>
  <c r="E228" i="10"/>
  <c r="F228" i="10" s="1"/>
  <c r="E236" i="10"/>
  <c r="F236" i="10" s="1"/>
  <c r="E244" i="10"/>
  <c r="F244" i="10" s="1"/>
  <c r="E252" i="10"/>
  <c r="F252" i="10" s="1"/>
  <c r="E260" i="10"/>
  <c r="F260" i="10" s="1"/>
  <c r="E268" i="10"/>
  <c r="F268" i="10" s="1"/>
  <c r="E276" i="10"/>
  <c r="F276" i="10" s="1"/>
  <c r="E284" i="10"/>
  <c r="F284" i="10" s="1"/>
  <c r="E292" i="10"/>
  <c r="F292" i="10" s="1"/>
  <c r="E300" i="10"/>
  <c r="F300" i="10" s="1"/>
  <c r="E308" i="10"/>
  <c r="F308" i="10" s="1"/>
  <c r="E316" i="10"/>
  <c r="F316" i="10" s="1"/>
  <c r="E324" i="10"/>
  <c r="F324" i="10" s="1"/>
  <c r="E332" i="10"/>
  <c r="F332" i="10" s="1"/>
  <c r="E340" i="10"/>
  <c r="F340" i="10" s="1"/>
  <c r="E348" i="10"/>
  <c r="F348" i="10" s="1"/>
  <c r="E356" i="10"/>
  <c r="F356" i="10" s="1"/>
  <c r="E364" i="10"/>
  <c r="F364" i="10" s="1"/>
  <c r="E372" i="10"/>
  <c r="F372" i="10" s="1"/>
  <c r="E380" i="10"/>
  <c r="F380" i="10" s="1"/>
  <c r="E388" i="10"/>
  <c r="F388" i="10" s="1"/>
  <c r="E396" i="10"/>
  <c r="F396" i="10" s="1"/>
  <c r="E404" i="10"/>
  <c r="F404" i="10" s="1"/>
  <c r="E412" i="10"/>
  <c r="F412" i="10" s="1"/>
  <c r="E420" i="10"/>
  <c r="F420" i="10" s="1"/>
  <c r="E428" i="10"/>
  <c r="F428" i="10" s="1"/>
  <c r="E436" i="10"/>
  <c r="F436" i="10" s="1"/>
  <c r="E442" i="10"/>
  <c r="F442" i="10" s="1"/>
  <c r="E447" i="10"/>
  <c r="F447" i="10" s="1"/>
  <c r="E452" i="10"/>
  <c r="F452" i="10" s="1"/>
  <c r="E458" i="10"/>
  <c r="F458" i="10" s="1"/>
  <c r="E463" i="10"/>
  <c r="F463" i="10" s="1"/>
  <c r="E468" i="10"/>
  <c r="F468" i="10" s="1"/>
  <c r="E473" i="10"/>
  <c r="F473" i="10" s="1"/>
  <c r="E477" i="10"/>
  <c r="F477" i="10" s="1"/>
  <c r="E481" i="10"/>
  <c r="F481" i="10" s="1"/>
  <c r="E485" i="10"/>
  <c r="F485" i="10" s="1"/>
  <c r="E489" i="10"/>
  <c r="F489" i="10" s="1"/>
  <c r="E493" i="10"/>
  <c r="F493" i="10" s="1"/>
  <c r="E497" i="10"/>
  <c r="F497" i="10" s="1"/>
  <c r="E501" i="10"/>
  <c r="F501" i="10" s="1"/>
  <c r="E505" i="10"/>
  <c r="F505" i="10" s="1"/>
  <c r="E509" i="10"/>
  <c r="F509" i="10" s="1"/>
  <c r="E513" i="10"/>
  <c r="F513" i="10" s="1"/>
  <c r="E517" i="10"/>
  <c r="F517" i="10" s="1"/>
  <c r="E521" i="10"/>
  <c r="F521" i="10" s="1"/>
  <c r="E525" i="10"/>
  <c r="F525" i="10" s="1"/>
  <c r="E529" i="10"/>
  <c r="F529" i="10" s="1"/>
  <c r="E533" i="10"/>
  <c r="F533" i="10" s="1"/>
  <c r="E537" i="10"/>
  <c r="F537" i="10" s="1"/>
  <c r="E541" i="10"/>
  <c r="F541" i="10" s="1"/>
  <c r="E545" i="10"/>
  <c r="F545" i="10" s="1"/>
  <c r="E549" i="10"/>
  <c r="F549" i="10" s="1"/>
  <c r="E553" i="10"/>
  <c r="F553" i="10" s="1"/>
  <c r="E557" i="10"/>
  <c r="F557" i="10" s="1"/>
  <c r="E561" i="10"/>
  <c r="F561" i="10" s="1"/>
  <c r="E565" i="10"/>
  <c r="F565" i="10" s="1"/>
  <c r="E569" i="10"/>
  <c r="F569" i="10" s="1"/>
  <c r="E573" i="10"/>
  <c r="F573" i="10" s="1"/>
  <c r="E577" i="10"/>
  <c r="F577" i="10" s="1"/>
  <c r="E581" i="10"/>
  <c r="F581" i="10" s="1"/>
  <c r="E585" i="10"/>
  <c r="F585" i="10" s="1"/>
  <c r="E589" i="10"/>
  <c r="F589" i="10" s="1"/>
  <c r="E593" i="10"/>
  <c r="F593" i="10" s="1"/>
  <c r="E597" i="10"/>
  <c r="F597" i="10" s="1"/>
  <c r="E601" i="10"/>
  <c r="F601" i="10" s="1"/>
  <c r="E605" i="10"/>
  <c r="F605" i="10" s="1"/>
  <c r="E609" i="10"/>
  <c r="F609" i="10" s="1"/>
  <c r="E613" i="10"/>
  <c r="F613" i="10" s="1"/>
  <c r="E617" i="10"/>
  <c r="F617" i="10" s="1"/>
  <c r="E621" i="10"/>
  <c r="F621" i="10" s="1"/>
  <c r="E625" i="10"/>
  <c r="F625" i="10" s="1"/>
  <c r="E629" i="10"/>
  <c r="F629" i="10" s="1"/>
  <c r="E633" i="10"/>
  <c r="F633" i="10" s="1"/>
  <c r="E637" i="10"/>
  <c r="F637" i="10" s="1"/>
  <c r="E641" i="10"/>
  <c r="F641" i="10" s="1"/>
  <c r="E645" i="10"/>
  <c r="F645" i="10" s="1"/>
  <c r="E649" i="10"/>
  <c r="F649" i="10" s="1"/>
  <c r="E653" i="10"/>
  <c r="F653" i="10" s="1"/>
  <c r="E657" i="10"/>
  <c r="F657" i="10" s="1"/>
  <c r="E661" i="10"/>
  <c r="F661" i="10" s="1"/>
  <c r="E665" i="10"/>
  <c r="F665" i="10" s="1"/>
  <c r="E669" i="10"/>
  <c r="F669" i="10" s="1"/>
  <c r="E673" i="10"/>
  <c r="F673" i="10" s="1"/>
  <c r="E677" i="10"/>
  <c r="F677" i="10" s="1"/>
  <c r="E681" i="10"/>
  <c r="F681" i="10" s="1"/>
  <c r="E685" i="10"/>
  <c r="F685" i="10" s="1"/>
  <c r="E689" i="10"/>
  <c r="F689" i="10" s="1"/>
  <c r="E693" i="10"/>
  <c r="F693" i="10" s="1"/>
  <c r="E697" i="10"/>
  <c r="F697" i="10" s="1"/>
  <c r="E701" i="10"/>
  <c r="F701" i="10" s="1"/>
  <c r="E705" i="10"/>
  <c r="F705" i="10" s="1"/>
  <c r="E709" i="10"/>
  <c r="F709" i="10" s="1"/>
  <c r="E713" i="10"/>
  <c r="F713" i="10" s="1"/>
  <c r="E2" i="10"/>
  <c r="F2" i="10" s="1"/>
  <c r="E23" i="10"/>
  <c r="F23" i="10" s="1"/>
  <c r="E39" i="10"/>
  <c r="F39" i="10" s="1"/>
  <c r="E55" i="10"/>
  <c r="F55" i="10" s="1"/>
  <c r="E71" i="10"/>
  <c r="F71" i="10" s="1"/>
  <c r="E87" i="10"/>
  <c r="F87" i="10" s="1"/>
  <c r="E103" i="10"/>
  <c r="F103" i="10" s="1"/>
  <c r="E119" i="10"/>
  <c r="F119" i="10" s="1"/>
  <c r="E135" i="10"/>
  <c r="F135" i="10" s="1"/>
  <c r="E143" i="10"/>
  <c r="F143" i="10" s="1"/>
  <c r="E702" i="10"/>
  <c r="F702" i="10" s="1"/>
  <c r="E686" i="10"/>
  <c r="F686" i="10" s="1"/>
  <c r="E670" i="10"/>
  <c r="F670" i="10" s="1"/>
  <c r="E654" i="10"/>
  <c r="F654" i="10" s="1"/>
  <c r="E638" i="10"/>
  <c r="F638" i="10" s="1"/>
  <c r="E630" i="10"/>
  <c r="F630" i="10" s="1"/>
  <c r="E614" i="10"/>
  <c r="F614" i="10" s="1"/>
  <c r="E598" i="10"/>
  <c r="F598" i="10" s="1"/>
  <c r="E582" i="10"/>
  <c r="F582" i="10" s="1"/>
  <c r="E566" i="10"/>
  <c r="F566" i="10" s="1"/>
  <c r="E550" i="10"/>
  <c r="F550" i="10" s="1"/>
  <c r="E534" i="10"/>
  <c r="F534" i="10" s="1"/>
  <c r="E518" i="10"/>
  <c r="F518" i="10" s="1"/>
  <c r="E502" i="10"/>
  <c r="F502" i="10" s="1"/>
  <c r="E486" i="10"/>
  <c r="F486" i="10" s="1"/>
  <c r="E470" i="10"/>
  <c r="F470" i="10" s="1"/>
  <c r="E448" i="10"/>
  <c r="F448" i="10" s="1"/>
  <c r="E423" i="10"/>
  <c r="F423" i="10" s="1"/>
  <c r="E407" i="10"/>
  <c r="F407" i="10" s="1"/>
  <c r="E375" i="10"/>
  <c r="F375" i="10" s="1"/>
  <c r="E343" i="10"/>
  <c r="F343" i="10" s="1"/>
  <c r="E311" i="10"/>
  <c r="F311" i="10" s="1"/>
  <c r="E279" i="10"/>
  <c r="F279" i="10" s="1"/>
  <c r="E247" i="10"/>
  <c r="F247" i="10" s="1"/>
  <c r="E215" i="10"/>
  <c r="F215" i="10" s="1"/>
  <c r="E183" i="10"/>
  <c r="F183" i="10" s="1"/>
  <c r="E136" i="10"/>
  <c r="F136" i="10" s="1"/>
  <c r="E104" i="10"/>
  <c r="F104" i="10" s="1"/>
  <c r="E40" i="10"/>
  <c r="F40" i="10" s="1"/>
  <c r="E8" i="10"/>
  <c r="F8" i="10" s="1"/>
  <c r="E715" i="10"/>
  <c r="F715" i="10" s="1"/>
  <c r="E707" i="10"/>
  <c r="F707" i="10" s="1"/>
  <c r="E699" i="10"/>
  <c r="F699" i="10" s="1"/>
  <c r="E691" i="10"/>
  <c r="F691" i="10" s="1"/>
  <c r="E683" i="10"/>
  <c r="F683" i="10" s="1"/>
  <c r="E675" i="10"/>
  <c r="F675" i="10" s="1"/>
  <c r="E667" i="10"/>
  <c r="F667" i="10" s="1"/>
  <c r="E659" i="10"/>
  <c r="F659" i="10" s="1"/>
  <c r="E651" i="10"/>
  <c r="F651" i="10" s="1"/>
  <c r="E643" i="10"/>
  <c r="F643" i="10" s="1"/>
  <c r="E635" i="10"/>
  <c r="F635" i="10" s="1"/>
  <c r="E627" i="10"/>
  <c r="F627" i="10" s="1"/>
  <c r="E619" i="10"/>
  <c r="F619" i="10" s="1"/>
  <c r="E611" i="10"/>
  <c r="F611" i="10" s="1"/>
  <c r="E603" i="10"/>
  <c r="F603" i="10" s="1"/>
  <c r="E595" i="10"/>
  <c r="F595" i="10" s="1"/>
  <c r="E587" i="10"/>
  <c r="F587" i="10" s="1"/>
  <c r="E579" i="10"/>
  <c r="F579" i="10" s="1"/>
  <c r="E571" i="10"/>
  <c r="F571" i="10" s="1"/>
  <c r="E563" i="10"/>
  <c r="F563" i="10" s="1"/>
  <c r="E555" i="10"/>
  <c r="F555" i="10" s="1"/>
  <c r="E547" i="10"/>
  <c r="F547" i="10" s="1"/>
  <c r="E539" i="10"/>
  <c r="F539" i="10" s="1"/>
  <c r="E531" i="10"/>
  <c r="F531" i="10" s="1"/>
  <c r="E523" i="10"/>
  <c r="F523" i="10" s="1"/>
  <c r="E515" i="10"/>
  <c r="F515" i="10" s="1"/>
  <c r="E507" i="10"/>
  <c r="F507" i="10" s="1"/>
  <c r="E499" i="10"/>
  <c r="F499" i="10" s="1"/>
  <c r="E491" i="10"/>
  <c r="F491" i="10" s="1"/>
  <c r="E483" i="10"/>
  <c r="F483" i="10" s="1"/>
  <c r="E475" i="10"/>
  <c r="F475" i="10" s="1"/>
  <c r="E466" i="10"/>
  <c r="F466" i="10" s="1"/>
  <c r="E455" i="10"/>
  <c r="F455" i="10" s="1"/>
  <c r="E444" i="10"/>
  <c r="F444" i="10" s="1"/>
  <c r="E432" i="10"/>
  <c r="F432" i="10" s="1"/>
  <c r="E416" i="10"/>
  <c r="F416" i="10" s="1"/>
  <c r="E400" i="10"/>
  <c r="F400" i="10" s="1"/>
  <c r="E384" i="10"/>
  <c r="F384" i="10" s="1"/>
  <c r="E368" i="10"/>
  <c r="F368" i="10" s="1"/>
  <c r="E352" i="10"/>
  <c r="F352" i="10" s="1"/>
  <c r="E336" i="10"/>
  <c r="F336" i="10" s="1"/>
  <c r="E320" i="10"/>
  <c r="F320" i="10" s="1"/>
  <c r="E304" i="10"/>
  <c r="F304" i="10" s="1"/>
  <c r="E288" i="10"/>
  <c r="F288" i="10" s="1"/>
  <c r="E272" i="10"/>
  <c r="F272" i="10" s="1"/>
  <c r="E256" i="10"/>
  <c r="F256" i="10" s="1"/>
  <c r="E240" i="10"/>
  <c r="F240" i="10" s="1"/>
  <c r="E224" i="10"/>
  <c r="F224" i="10" s="1"/>
  <c r="E208" i="10"/>
  <c r="F208" i="10" s="1"/>
  <c r="E192" i="10"/>
  <c r="F192" i="10" s="1"/>
  <c r="E176" i="10"/>
  <c r="F176" i="10" s="1"/>
  <c r="E160" i="10"/>
  <c r="F160" i="10" s="1"/>
  <c r="E128" i="10"/>
  <c r="F128" i="10" s="1"/>
  <c r="E96" i="10"/>
  <c r="F96" i="10" s="1"/>
  <c r="E64" i="10"/>
  <c r="F64" i="10" s="1"/>
  <c r="E32" i="10"/>
  <c r="F32" i="10" s="1"/>
  <c r="E479" i="10"/>
  <c r="F479" i="10" s="1"/>
  <c r="E471" i="10"/>
  <c r="F471" i="10" s="1"/>
  <c r="E460" i="10"/>
  <c r="F460" i="10" s="1"/>
  <c r="E450" i="10"/>
  <c r="F450" i="10" s="1"/>
  <c r="E439" i="10"/>
  <c r="F439" i="10" s="1"/>
  <c r="E424" i="10"/>
  <c r="F424" i="10" s="1"/>
  <c r="E408" i="10"/>
  <c r="F408" i="10" s="1"/>
  <c r="E392" i="10"/>
  <c r="F392" i="10" s="1"/>
  <c r="E376" i="10"/>
  <c r="F376" i="10" s="1"/>
  <c r="E360" i="10"/>
  <c r="F360" i="10" s="1"/>
  <c r="E344" i="10"/>
  <c r="F344" i="10" s="1"/>
  <c r="E328" i="10"/>
  <c r="F328" i="10" s="1"/>
  <c r="E312" i="10"/>
  <c r="F312" i="10" s="1"/>
  <c r="E296" i="10"/>
  <c r="F296" i="10" s="1"/>
  <c r="E280" i="10"/>
  <c r="F280" i="10" s="1"/>
  <c r="E264" i="10"/>
  <c r="F264" i="10" s="1"/>
  <c r="E248" i="10"/>
  <c r="F248" i="10" s="1"/>
  <c r="E232" i="10"/>
  <c r="F232" i="10" s="1"/>
  <c r="E216" i="10"/>
  <c r="F216" i="10" s="1"/>
  <c r="E200" i="10"/>
  <c r="F200" i="10" s="1"/>
  <c r="E184" i="10"/>
  <c r="F184" i="10" s="1"/>
  <c r="E168" i="10"/>
  <c r="F168" i="10" s="1"/>
  <c r="E144" i="10"/>
  <c r="F144" i="10" s="1"/>
  <c r="E112" i="10"/>
  <c r="F112" i="10" s="1"/>
  <c r="E80" i="10"/>
  <c r="F80" i="10" s="1"/>
  <c r="E48" i="10"/>
  <c r="F48" i="10" s="1"/>
  <c r="E16" i="10"/>
  <c r="F16" i="10" s="1"/>
  <c r="E710" i="10"/>
  <c r="F710" i="10" s="1"/>
  <c r="E694" i="10"/>
  <c r="F694" i="10" s="1"/>
  <c r="E678" i="10"/>
  <c r="F678" i="10" s="1"/>
  <c r="E662" i="10"/>
  <c r="F662" i="10" s="1"/>
  <c r="E646" i="10"/>
  <c r="F646" i="10" s="1"/>
  <c r="E622" i="10"/>
  <c r="F622" i="10" s="1"/>
  <c r="E606" i="10"/>
  <c r="F606" i="10" s="1"/>
  <c r="E590" i="10"/>
  <c r="F590" i="10" s="1"/>
  <c r="E574" i="10"/>
  <c r="F574" i="10" s="1"/>
  <c r="E558" i="10"/>
  <c r="F558" i="10" s="1"/>
  <c r="E542" i="10"/>
  <c r="F542" i="10" s="1"/>
  <c r="E526" i="10"/>
  <c r="F526" i="10" s="1"/>
  <c r="E510" i="10"/>
  <c r="F510" i="10" s="1"/>
  <c r="E494" i="10"/>
  <c r="F494" i="10" s="1"/>
  <c r="E478" i="10"/>
  <c r="F478" i="10" s="1"/>
  <c r="E459" i="10"/>
  <c r="F459" i="10" s="1"/>
  <c r="E438" i="10"/>
  <c r="F438" i="10" s="1"/>
  <c r="E391" i="10"/>
  <c r="F391" i="10" s="1"/>
  <c r="E359" i="10"/>
  <c r="F359" i="10" s="1"/>
  <c r="E327" i="10"/>
  <c r="F327" i="10" s="1"/>
  <c r="E295" i="10"/>
  <c r="F295" i="10" s="1"/>
  <c r="E263" i="10"/>
  <c r="F263" i="10" s="1"/>
  <c r="E231" i="10"/>
  <c r="F231" i="10" s="1"/>
  <c r="E199" i="10"/>
  <c r="F199" i="10" s="1"/>
  <c r="E167" i="10"/>
  <c r="F167" i="10" s="1"/>
  <c r="E72" i="10"/>
  <c r="F72" i="10" s="1"/>
  <c r="E714" i="10"/>
  <c r="F714" i="10" s="1"/>
  <c r="E706" i="10"/>
  <c r="F706" i="10" s="1"/>
  <c r="E698" i="10"/>
  <c r="F698" i="10" s="1"/>
  <c r="E690" i="10"/>
  <c r="F690" i="10" s="1"/>
  <c r="E682" i="10"/>
  <c r="F682" i="10" s="1"/>
  <c r="E674" i="10"/>
  <c r="F674" i="10" s="1"/>
  <c r="E666" i="10"/>
  <c r="F666" i="10" s="1"/>
  <c r="E658" i="10"/>
  <c r="F658" i="10" s="1"/>
  <c r="E650" i="10"/>
  <c r="F650" i="10" s="1"/>
  <c r="E642" i="10"/>
  <c r="F642" i="10" s="1"/>
  <c r="E634" i="10"/>
  <c r="F634" i="10" s="1"/>
  <c r="E626" i="10"/>
  <c r="F626" i="10" s="1"/>
  <c r="E618" i="10"/>
  <c r="F618" i="10" s="1"/>
  <c r="E610" i="10"/>
  <c r="F610" i="10" s="1"/>
  <c r="E602" i="10"/>
  <c r="F602" i="10" s="1"/>
  <c r="E594" i="10"/>
  <c r="F594" i="10" s="1"/>
  <c r="E586" i="10"/>
  <c r="F586" i="10" s="1"/>
  <c r="E578" i="10"/>
  <c r="F578" i="10" s="1"/>
  <c r="E570" i="10"/>
  <c r="F570" i="10" s="1"/>
  <c r="E562" i="10"/>
  <c r="F562" i="10" s="1"/>
  <c r="E554" i="10"/>
  <c r="F554" i="10" s="1"/>
  <c r="E546" i="10"/>
  <c r="F546" i="10" s="1"/>
  <c r="E538" i="10"/>
  <c r="F538" i="10" s="1"/>
  <c r="E530" i="10"/>
  <c r="F530" i="10" s="1"/>
  <c r="E522" i="10"/>
  <c r="F522" i="10" s="1"/>
  <c r="E514" i="10"/>
  <c r="F514" i="10" s="1"/>
  <c r="E506" i="10"/>
  <c r="F506" i="10" s="1"/>
  <c r="E498" i="10"/>
  <c r="F498" i="10" s="1"/>
  <c r="E490" i="10"/>
  <c r="F490" i="10" s="1"/>
  <c r="E482" i="10"/>
  <c r="F482" i="10" s="1"/>
  <c r="E474" i="10"/>
  <c r="F474" i="10" s="1"/>
  <c r="E464" i="10"/>
  <c r="F464" i="10" s="1"/>
  <c r="E454" i="10"/>
  <c r="F454" i="10" s="1"/>
  <c r="E443" i="10"/>
  <c r="F443" i="10" s="1"/>
  <c r="E431" i="10"/>
  <c r="F431" i="10" s="1"/>
  <c r="E415" i="10"/>
  <c r="F415" i="10" s="1"/>
  <c r="E399" i="10"/>
  <c r="F399" i="10" s="1"/>
  <c r="E383" i="10"/>
  <c r="F383" i="10" s="1"/>
  <c r="E367" i="10"/>
  <c r="F367" i="10" s="1"/>
  <c r="E351" i="10"/>
  <c r="F351" i="10" s="1"/>
  <c r="E335" i="10"/>
  <c r="F335" i="10" s="1"/>
  <c r="E319" i="10"/>
  <c r="F319" i="10" s="1"/>
  <c r="E303" i="10"/>
  <c r="F303" i="10" s="1"/>
  <c r="E287" i="10"/>
  <c r="F287" i="10" s="1"/>
  <c r="E271" i="10"/>
  <c r="F271" i="10" s="1"/>
  <c r="E255" i="10"/>
  <c r="F255" i="10" s="1"/>
  <c r="E239" i="10"/>
  <c r="F239" i="10" s="1"/>
  <c r="E223" i="10"/>
  <c r="F223" i="10" s="1"/>
  <c r="E207" i="10"/>
  <c r="F207" i="10" s="1"/>
  <c r="E191" i="10"/>
  <c r="F191" i="10" s="1"/>
  <c r="E175" i="10"/>
  <c r="F175" i="10" s="1"/>
  <c r="E152" i="10"/>
  <c r="F152" i="10" s="1"/>
  <c r="E120" i="10"/>
  <c r="F120" i="10" s="1"/>
  <c r="E88" i="10"/>
  <c r="F88" i="10" s="1"/>
  <c r="E56" i="10"/>
  <c r="F56" i="10" s="1"/>
  <c r="E24" i="10"/>
  <c r="F24" i="10" s="1"/>
  <c r="I14" i="4"/>
  <c r="H14" i="4"/>
  <c r="I13" i="4"/>
  <c r="H13" i="4"/>
  <c r="I12" i="4"/>
  <c r="H12" i="4"/>
  <c r="I11" i="4"/>
  <c r="H11" i="4"/>
  <c r="I7" i="4"/>
  <c r="H7" i="4"/>
  <c r="I6" i="4"/>
  <c r="H6" i="4"/>
  <c r="I5" i="4"/>
  <c r="H5" i="4"/>
  <c r="I4" i="4"/>
  <c r="H4" i="4"/>
  <c r="D683" i="11" l="1"/>
  <c r="D691" i="11"/>
  <c r="D715" i="11"/>
  <c r="E493" i="11"/>
  <c r="D3" i="11"/>
  <c r="G3" i="11" s="1"/>
  <c r="D7" i="11"/>
  <c r="G7" i="11" s="1"/>
  <c r="D11" i="11"/>
  <c r="F11" i="11" s="1"/>
  <c r="D15" i="11"/>
  <c r="G15" i="11" s="1"/>
  <c r="D19" i="11"/>
  <c r="D23" i="11"/>
  <c r="F23" i="11" s="1"/>
  <c r="D27" i="11"/>
  <c r="D31" i="11"/>
  <c r="G31" i="11" s="1"/>
  <c r="D35" i="11"/>
  <c r="G35" i="11" s="1"/>
  <c r="D39" i="11"/>
  <c r="G39" i="11" s="1"/>
  <c r="D43" i="11"/>
  <c r="F43" i="11" s="1"/>
  <c r="D47" i="11"/>
  <c r="G47" i="11" s="1"/>
  <c r="D51" i="11"/>
  <c r="D55" i="11"/>
  <c r="F55" i="11" s="1"/>
  <c r="D59" i="11"/>
  <c r="D63" i="11"/>
  <c r="G63" i="11" s="1"/>
  <c r="D67" i="11"/>
  <c r="G67" i="11" s="1"/>
  <c r="D71" i="11"/>
  <c r="F71" i="11" s="1"/>
  <c r="D75" i="11"/>
  <c r="D79" i="11"/>
  <c r="G79" i="11" s="1"/>
  <c r="D83" i="11"/>
  <c r="F83" i="11" s="1"/>
  <c r="D87" i="11"/>
  <c r="G87" i="11" s="1"/>
  <c r="D91" i="11"/>
  <c r="F91" i="11" s="1"/>
  <c r="D95" i="11"/>
  <c r="F95" i="11" s="1"/>
  <c r="D99" i="11"/>
  <c r="G99" i="11" s="1"/>
  <c r="D103" i="11"/>
  <c r="F103" i="11" s="1"/>
  <c r="D107" i="11"/>
  <c r="D111" i="11"/>
  <c r="G111" i="11" s="1"/>
  <c r="D115" i="11"/>
  <c r="F115" i="11" s="1"/>
  <c r="D119" i="11"/>
  <c r="G119" i="11" s="1"/>
  <c r="D123" i="11"/>
  <c r="F123" i="11" s="1"/>
  <c r="D127" i="11"/>
  <c r="F127" i="11" s="1"/>
  <c r="D131" i="11"/>
  <c r="G131" i="11" s="1"/>
  <c r="D135" i="11"/>
  <c r="F135" i="11" s="1"/>
  <c r="D139" i="11"/>
  <c r="D143" i="11"/>
  <c r="F143" i="11" s="1"/>
  <c r="D147" i="11"/>
  <c r="F147" i="11" s="1"/>
  <c r="D151" i="11"/>
  <c r="G151" i="11" s="1"/>
  <c r="D155" i="11"/>
  <c r="F155" i="11" s="1"/>
  <c r="D159" i="11"/>
  <c r="F159" i="11" s="1"/>
  <c r="D163" i="11"/>
  <c r="G163" i="11" s="1"/>
  <c r="D167" i="11"/>
  <c r="F167" i="11" s="1"/>
  <c r="D171" i="11"/>
  <c r="D175" i="11"/>
  <c r="G175" i="11" s="1"/>
  <c r="D179" i="11"/>
  <c r="F179" i="11" s="1"/>
  <c r="D183" i="11"/>
  <c r="G183" i="11" s="1"/>
  <c r="D187" i="11"/>
  <c r="F187" i="11" s="1"/>
  <c r="D191" i="11"/>
  <c r="F191" i="11" s="1"/>
  <c r="D195" i="11"/>
  <c r="G195" i="11" s="1"/>
  <c r="D199" i="11"/>
  <c r="F199" i="11" s="1"/>
  <c r="D203" i="11"/>
  <c r="D207" i="11"/>
  <c r="F207" i="11" s="1"/>
  <c r="D211" i="11"/>
  <c r="F211" i="11" s="1"/>
  <c r="D215" i="11"/>
  <c r="G215" i="11" s="1"/>
  <c r="D219" i="11"/>
  <c r="F219" i="11" s="1"/>
  <c r="D223" i="11"/>
  <c r="F223" i="11" s="1"/>
  <c r="D227" i="11"/>
  <c r="G227" i="11" s="1"/>
  <c r="D231" i="11"/>
  <c r="F231" i="11" s="1"/>
  <c r="D235" i="11"/>
  <c r="D239" i="11"/>
  <c r="G239" i="11" s="1"/>
  <c r="D243" i="11"/>
  <c r="F243" i="11" s="1"/>
  <c r="D247" i="11"/>
  <c r="G247" i="11" s="1"/>
  <c r="D251" i="11"/>
  <c r="F251" i="11" s="1"/>
  <c r="D4" i="11"/>
  <c r="G4" i="11" s="1"/>
  <c r="D8" i="11"/>
  <c r="G8" i="11" s="1"/>
  <c r="D12" i="11"/>
  <c r="F12" i="11" s="1"/>
  <c r="D16" i="11"/>
  <c r="D20" i="11"/>
  <c r="G20" i="11" s="1"/>
  <c r="D24" i="11"/>
  <c r="D28" i="11"/>
  <c r="G28" i="11" s="1"/>
  <c r="D32" i="11"/>
  <c r="G32" i="11" s="1"/>
  <c r="D36" i="11"/>
  <c r="G36" i="11" s="1"/>
  <c r="D40" i="11"/>
  <c r="G40" i="11" s="1"/>
  <c r="D44" i="11"/>
  <c r="F44" i="11" s="1"/>
  <c r="D48" i="11"/>
  <c r="D52" i="11"/>
  <c r="G52" i="11" s="1"/>
  <c r="D56" i="11"/>
  <c r="D60" i="11"/>
  <c r="G60" i="11" s="1"/>
  <c r="D64" i="11"/>
  <c r="G64" i="11" s="1"/>
  <c r="D68" i="11"/>
  <c r="G68" i="11" s="1"/>
  <c r="D72" i="11"/>
  <c r="G72" i="11" s="1"/>
  <c r="D76" i="11"/>
  <c r="F76" i="11" s="1"/>
  <c r="D80" i="11"/>
  <c r="D84" i="11"/>
  <c r="G84" i="11" s="1"/>
  <c r="D88" i="11"/>
  <c r="F88" i="11" s="1"/>
  <c r="D92" i="11"/>
  <c r="F92" i="11" s="1"/>
  <c r="D96" i="11"/>
  <c r="D100" i="11"/>
  <c r="G100" i="11" s="1"/>
  <c r="D104" i="11"/>
  <c r="G104" i="11" s="1"/>
  <c r="D108" i="11"/>
  <c r="F108" i="11" s="1"/>
  <c r="D112" i="11"/>
  <c r="D116" i="11"/>
  <c r="F116" i="11" s="1"/>
  <c r="D120" i="11"/>
  <c r="G120" i="11" s="1"/>
  <c r="D124" i="11"/>
  <c r="F124" i="11" s="1"/>
  <c r="D128" i="11"/>
  <c r="F128" i="11" s="1"/>
  <c r="D132" i="11"/>
  <c r="G132" i="11" s="1"/>
  <c r="D136" i="11"/>
  <c r="F136" i="11" s="1"/>
  <c r="D140" i="11"/>
  <c r="F140" i="11" s="1"/>
  <c r="D144" i="11"/>
  <c r="F144" i="11" s="1"/>
  <c r="D148" i="11"/>
  <c r="G148" i="11" s="1"/>
  <c r="D152" i="11"/>
  <c r="G152" i="11" s="1"/>
  <c r="D156" i="11"/>
  <c r="G156" i="11" s="1"/>
  <c r="D160" i="11"/>
  <c r="F160" i="11" s="1"/>
  <c r="D164" i="11"/>
  <c r="G164" i="11" s="1"/>
  <c r="D168" i="11"/>
  <c r="G168" i="11" s="1"/>
  <c r="D172" i="11"/>
  <c r="G172" i="11" s="1"/>
  <c r="D176" i="11"/>
  <c r="G176" i="11" s="1"/>
  <c r="D180" i="11"/>
  <c r="F180" i="11" s="1"/>
  <c r="D184" i="11"/>
  <c r="F184" i="11" s="1"/>
  <c r="D188" i="11"/>
  <c r="G188" i="11" s="1"/>
  <c r="D192" i="11"/>
  <c r="F192" i="11" s="1"/>
  <c r="D196" i="11"/>
  <c r="F196" i="11" s="1"/>
  <c r="D200" i="11"/>
  <c r="G200" i="11" s="1"/>
  <c r="D204" i="11"/>
  <c r="G204" i="11" s="1"/>
  <c r="D208" i="11"/>
  <c r="D212" i="11"/>
  <c r="G212" i="11" s="1"/>
  <c r="D216" i="11"/>
  <c r="G216" i="11" s="1"/>
  <c r="D220" i="11"/>
  <c r="F220" i="11" s="1"/>
  <c r="D224" i="11"/>
  <c r="D228" i="11"/>
  <c r="G228" i="11" s="1"/>
  <c r="D232" i="11"/>
  <c r="G232" i="11" s="1"/>
  <c r="D236" i="11"/>
  <c r="G236" i="11" s="1"/>
  <c r="D240" i="11"/>
  <c r="D244" i="11"/>
  <c r="G244" i="11" s="1"/>
  <c r="D248" i="11"/>
  <c r="D5" i="11"/>
  <c r="G5" i="11" s="1"/>
  <c r="D9" i="11"/>
  <c r="F9" i="11" s="1"/>
  <c r="D13" i="11"/>
  <c r="F13" i="11" s="1"/>
  <c r="D17" i="11"/>
  <c r="G17" i="11" s="1"/>
  <c r="D21" i="11"/>
  <c r="G21" i="11" s="1"/>
  <c r="D25" i="11"/>
  <c r="D29" i="11"/>
  <c r="G29" i="11" s="1"/>
  <c r="D33" i="11"/>
  <c r="G33" i="11" s="1"/>
  <c r="D37" i="11"/>
  <c r="F37" i="11" s="1"/>
  <c r="D41" i="11"/>
  <c r="D45" i="11"/>
  <c r="G45" i="11" s="1"/>
  <c r="D49" i="11"/>
  <c r="F49" i="11" s="1"/>
  <c r="D53" i="11"/>
  <c r="G53" i="11" s="1"/>
  <c r="D57" i="11"/>
  <c r="G57" i="11" s="1"/>
  <c r="D61" i="11"/>
  <c r="G61" i="11" s="1"/>
  <c r="D65" i="11"/>
  <c r="F65" i="11" s="1"/>
  <c r="D69" i="11"/>
  <c r="G69" i="11" s="1"/>
  <c r="D73" i="11"/>
  <c r="F73" i="11" s="1"/>
  <c r="D77" i="11"/>
  <c r="G77" i="11" s="1"/>
  <c r="D81" i="11"/>
  <c r="G81" i="11" s="1"/>
  <c r="D85" i="11"/>
  <c r="F85" i="11" s="1"/>
  <c r="D89" i="11"/>
  <c r="D93" i="11"/>
  <c r="G93" i="11" s="1"/>
  <c r="D6" i="11"/>
  <c r="G6" i="11" s="1"/>
  <c r="D22" i="11"/>
  <c r="G22" i="11" s="1"/>
  <c r="D38" i="11"/>
  <c r="G38" i="11" s="1"/>
  <c r="D54" i="11"/>
  <c r="G54" i="11" s="1"/>
  <c r="D70" i="11"/>
  <c r="G70" i="11" s="1"/>
  <c r="D86" i="11"/>
  <c r="G86" i="11" s="1"/>
  <c r="D98" i="11"/>
  <c r="G98" i="11" s="1"/>
  <c r="D106" i="11"/>
  <c r="G106" i="11" s="1"/>
  <c r="D114" i="11"/>
  <c r="G114" i="11" s="1"/>
  <c r="D122" i="11"/>
  <c r="G122" i="11" s="1"/>
  <c r="D130" i="11"/>
  <c r="G130" i="11" s="1"/>
  <c r="D138" i="11"/>
  <c r="G138" i="11" s="1"/>
  <c r="D146" i="11"/>
  <c r="F146" i="11" s="1"/>
  <c r="D154" i="11"/>
  <c r="G154" i="11" s="1"/>
  <c r="D162" i="11"/>
  <c r="G162" i="11" s="1"/>
  <c r="D170" i="11"/>
  <c r="G170" i="11" s="1"/>
  <c r="D178" i="11"/>
  <c r="G178" i="11" s="1"/>
  <c r="D186" i="11"/>
  <c r="G186" i="11" s="1"/>
  <c r="D194" i="11"/>
  <c r="G194" i="11" s="1"/>
  <c r="D202" i="11"/>
  <c r="G202" i="11" s="1"/>
  <c r="D210" i="11"/>
  <c r="F210" i="11" s="1"/>
  <c r="D218" i="11"/>
  <c r="G218" i="11" s="1"/>
  <c r="D226" i="11"/>
  <c r="G226" i="11" s="1"/>
  <c r="D234" i="11"/>
  <c r="G234" i="11" s="1"/>
  <c r="D242" i="11"/>
  <c r="G242" i="11" s="1"/>
  <c r="D250" i="11"/>
  <c r="G250" i="11" s="1"/>
  <c r="D198" i="11"/>
  <c r="F198" i="11" s="1"/>
  <c r="D18" i="11"/>
  <c r="F18" i="11" s="1"/>
  <c r="D34" i="11"/>
  <c r="F34" i="11" s="1"/>
  <c r="D66" i="11"/>
  <c r="G66" i="11" s="1"/>
  <c r="D82" i="11"/>
  <c r="D97" i="11"/>
  <c r="F97" i="11" s="1"/>
  <c r="D105" i="11"/>
  <c r="F105" i="11" s="1"/>
  <c r="D113" i="11"/>
  <c r="G113" i="11" s="1"/>
  <c r="D121" i="11"/>
  <c r="D137" i="11"/>
  <c r="G137" i="11" s="1"/>
  <c r="D161" i="11"/>
  <c r="D193" i="11"/>
  <c r="F193" i="11" s="1"/>
  <c r="D217" i="11"/>
  <c r="D249" i="11"/>
  <c r="G249" i="11" s="1"/>
  <c r="D10" i="11"/>
  <c r="G10" i="11" s="1"/>
  <c r="D26" i="11"/>
  <c r="F26" i="11" s="1"/>
  <c r="D42" i="11"/>
  <c r="D58" i="11"/>
  <c r="G58" i="11" s="1"/>
  <c r="D74" i="11"/>
  <c r="G74" i="11" s="1"/>
  <c r="D90" i="11"/>
  <c r="G90" i="11" s="1"/>
  <c r="D101" i="11"/>
  <c r="D109" i="11"/>
  <c r="G109" i="11" s="1"/>
  <c r="D117" i="11"/>
  <c r="F117" i="11" s="1"/>
  <c r="D125" i="11"/>
  <c r="G125" i="11" s="1"/>
  <c r="D133" i="11"/>
  <c r="D141" i="11"/>
  <c r="F141" i="11" s="1"/>
  <c r="D149" i="11"/>
  <c r="G149" i="11" s="1"/>
  <c r="D157" i="11"/>
  <c r="G157" i="11" s="1"/>
  <c r="D165" i="11"/>
  <c r="D173" i="11"/>
  <c r="G173" i="11" s="1"/>
  <c r="D181" i="11"/>
  <c r="F181" i="11" s="1"/>
  <c r="D189" i="11"/>
  <c r="G189" i="11" s="1"/>
  <c r="D197" i="11"/>
  <c r="D205" i="11"/>
  <c r="F205" i="11" s="1"/>
  <c r="D213" i="11"/>
  <c r="G213" i="11" s="1"/>
  <c r="D221" i="11"/>
  <c r="G221" i="11" s="1"/>
  <c r="D229" i="11"/>
  <c r="D237" i="11"/>
  <c r="G237" i="11" s="1"/>
  <c r="D245" i="11"/>
  <c r="F245" i="11" s="1"/>
  <c r="D14" i="11"/>
  <c r="F14" i="11" s="1"/>
  <c r="D30" i="11"/>
  <c r="D46" i="11"/>
  <c r="G46" i="11" s="1"/>
  <c r="D62" i="11"/>
  <c r="F62" i="11" s="1"/>
  <c r="D78" i="11"/>
  <c r="G78" i="11" s="1"/>
  <c r="D94" i="11"/>
  <c r="F94" i="11" s="1"/>
  <c r="D102" i="11"/>
  <c r="G102" i="11" s="1"/>
  <c r="D110" i="11"/>
  <c r="F110" i="11" s="1"/>
  <c r="D118" i="11"/>
  <c r="G118" i="11" s="1"/>
  <c r="D126" i="11"/>
  <c r="F126" i="11" s="1"/>
  <c r="D134" i="11"/>
  <c r="F134" i="11" s="1"/>
  <c r="D142" i="11"/>
  <c r="G142" i="11" s="1"/>
  <c r="D150" i="11"/>
  <c r="G150" i="11" s="1"/>
  <c r="D158" i="11"/>
  <c r="F158" i="11" s="1"/>
  <c r="D166" i="11"/>
  <c r="G166" i="11" s="1"/>
  <c r="D174" i="11"/>
  <c r="G174" i="11" s="1"/>
  <c r="D182" i="11"/>
  <c r="G182" i="11" s="1"/>
  <c r="D190" i="11"/>
  <c r="F190" i="11" s="1"/>
  <c r="D206" i="11"/>
  <c r="G206" i="11" s="1"/>
  <c r="D214" i="11"/>
  <c r="G214" i="11" s="1"/>
  <c r="D222" i="11"/>
  <c r="F222" i="11" s="1"/>
  <c r="D230" i="11"/>
  <c r="F230" i="11" s="1"/>
  <c r="D238" i="11"/>
  <c r="F238" i="11" s="1"/>
  <c r="D246" i="11"/>
  <c r="G246" i="11" s="1"/>
  <c r="D50" i="11"/>
  <c r="G50" i="11" s="1"/>
  <c r="D129" i="11"/>
  <c r="F129" i="11" s="1"/>
  <c r="D145" i="11"/>
  <c r="G145" i="11" s="1"/>
  <c r="D153" i="11"/>
  <c r="F153" i="11" s="1"/>
  <c r="D169" i="11"/>
  <c r="F169" i="11" s="1"/>
  <c r="D177" i="11"/>
  <c r="G177" i="11" s="1"/>
  <c r="D185" i="11"/>
  <c r="G185" i="11" s="1"/>
  <c r="D201" i="11"/>
  <c r="F201" i="11" s="1"/>
  <c r="D209" i="11"/>
  <c r="F209" i="11" s="1"/>
  <c r="D225" i="11"/>
  <c r="F225" i="11" s="1"/>
  <c r="D233" i="11"/>
  <c r="F233" i="11" s="1"/>
  <c r="D241" i="11"/>
  <c r="F241" i="11" s="1"/>
  <c r="D718" i="11"/>
  <c r="G718" i="11" s="1"/>
  <c r="D707" i="11"/>
  <c r="D699" i="11"/>
  <c r="G699" i="11" s="1"/>
  <c r="G717" i="11"/>
  <c r="G350" i="11"/>
  <c r="F350" i="11"/>
  <c r="G414" i="11"/>
  <c r="F414" i="11"/>
  <c r="G478" i="11"/>
  <c r="F478" i="11"/>
  <c r="G574" i="11"/>
  <c r="F574" i="11"/>
  <c r="G628" i="11"/>
  <c r="F628" i="11"/>
  <c r="F676" i="11"/>
  <c r="G676" i="11"/>
  <c r="G296" i="11"/>
  <c r="F296" i="11"/>
  <c r="G392" i="11"/>
  <c r="F392" i="11"/>
  <c r="G456" i="11"/>
  <c r="F456" i="11"/>
  <c r="G520" i="11"/>
  <c r="F520" i="11"/>
  <c r="G616" i="11"/>
  <c r="F616" i="11"/>
  <c r="G649" i="11"/>
  <c r="F649" i="11"/>
  <c r="G697" i="11"/>
  <c r="F697" i="11"/>
  <c r="G256" i="11"/>
  <c r="F256" i="11"/>
  <c r="G306" i="11"/>
  <c r="F306" i="11"/>
  <c r="G338" i="11"/>
  <c r="F338" i="11"/>
  <c r="G370" i="11"/>
  <c r="F370" i="11"/>
  <c r="G402" i="11"/>
  <c r="F402" i="11"/>
  <c r="G434" i="11"/>
  <c r="F434" i="11"/>
  <c r="G466" i="11"/>
  <c r="F466" i="11"/>
  <c r="G498" i="11"/>
  <c r="F498" i="11"/>
  <c r="G530" i="11"/>
  <c r="F530" i="11"/>
  <c r="G562" i="11"/>
  <c r="F562" i="11"/>
  <c r="G594" i="11"/>
  <c r="F594" i="11"/>
  <c r="G622" i="11"/>
  <c r="F622" i="11"/>
  <c r="G638" i="11"/>
  <c r="F638" i="11"/>
  <c r="G654" i="11"/>
  <c r="F654" i="11"/>
  <c r="G670" i="11"/>
  <c r="F670" i="11"/>
  <c r="G702" i="11"/>
  <c r="F702" i="11"/>
  <c r="G2" i="11"/>
  <c r="F2" i="11"/>
  <c r="G659" i="11"/>
  <c r="F659" i="11"/>
  <c r="G687" i="11"/>
  <c r="F687" i="11"/>
  <c r="G603" i="11"/>
  <c r="F603" i="11"/>
  <c r="G587" i="11"/>
  <c r="F587" i="11"/>
  <c r="G571" i="11"/>
  <c r="F571" i="11"/>
  <c r="F555" i="11"/>
  <c r="G555" i="11"/>
  <c r="F539" i="11"/>
  <c r="G539" i="11"/>
  <c r="F523" i="11"/>
  <c r="G523" i="11"/>
  <c r="G507" i="11"/>
  <c r="F507" i="11"/>
  <c r="F491" i="11"/>
  <c r="G491" i="11"/>
  <c r="F475" i="11"/>
  <c r="G475" i="11"/>
  <c r="F459" i="11"/>
  <c r="G459" i="11"/>
  <c r="F443" i="11"/>
  <c r="G443" i="11"/>
  <c r="F427" i="11"/>
  <c r="G427" i="11"/>
  <c r="F411" i="11"/>
  <c r="G411" i="11"/>
  <c r="F395" i="11"/>
  <c r="G395" i="11"/>
  <c r="F379" i="11"/>
  <c r="G379" i="11"/>
  <c r="F363" i="11"/>
  <c r="G363" i="11"/>
  <c r="F347" i="11"/>
  <c r="G347" i="11"/>
  <c r="G331" i="11"/>
  <c r="F331" i="11"/>
  <c r="G315" i="11"/>
  <c r="F315" i="11"/>
  <c r="G299" i="11"/>
  <c r="F299" i="11"/>
  <c r="G283" i="11"/>
  <c r="F283" i="11"/>
  <c r="G267" i="11"/>
  <c r="F267" i="11"/>
  <c r="G155" i="11"/>
  <c r="G49" i="11"/>
  <c r="G286" i="11"/>
  <c r="F286" i="11"/>
  <c r="G270" i="11"/>
  <c r="F270" i="11"/>
  <c r="G254" i="11"/>
  <c r="F254" i="11"/>
  <c r="G238" i="11"/>
  <c r="F174" i="11"/>
  <c r="G126" i="11"/>
  <c r="G110" i="11"/>
  <c r="G617" i="11"/>
  <c r="F617" i="11"/>
  <c r="G601" i="11"/>
  <c r="F601" i="11"/>
  <c r="G585" i="11"/>
  <c r="F585" i="11"/>
  <c r="G569" i="11"/>
  <c r="F569" i="11"/>
  <c r="G553" i="11"/>
  <c r="F553" i="11"/>
  <c r="G537" i="11"/>
  <c r="F537" i="11"/>
  <c r="G521" i="11"/>
  <c r="F521" i="11"/>
  <c r="G505" i="11"/>
  <c r="F505" i="11"/>
  <c r="G489" i="11"/>
  <c r="F489" i="11"/>
  <c r="G473" i="11"/>
  <c r="F473" i="11"/>
  <c r="G457" i="11"/>
  <c r="F457" i="11"/>
  <c r="G441" i="11"/>
  <c r="F441" i="11"/>
  <c r="G425" i="11"/>
  <c r="F425" i="11"/>
  <c r="G409" i="11"/>
  <c r="F409" i="11"/>
  <c r="G393" i="11"/>
  <c r="F393" i="11"/>
  <c r="G377" i="11"/>
  <c r="F377" i="11"/>
  <c r="G361" i="11"/>
  <c r="F361" i="11"/>
  <c r="G345" i="11"/>
  <c r="F345" i="11"/>
  <c r="G329" i="11"/>
  <c r="F329" i="11"/>
  <c r="F313" i="11"/>
  <c r="G313" i="11"/>
  <c r="G297" i="11"/>
  <c r="F297" i="11"/>
  <c r="F281" i="11"/>
  <c r="G281" i="11"/>
  <c r="G265" i="11"/>
  <c r="F265" i="11"/>
  <c r="F185" i="11"/>
  <c r="G153" i="11"/>
  <c r="G105" i="11"/>
  <c r="G73" i="11"/>
  <c r="G13" i="11"/>
  <c r="G12" i="11"/>
  <c r="F100" i="11"/>
  <c r="F228" i="11"/>
  <c r="G292" i="11"/>
  <c r="F292" i="11"/>
  <c r="G324" i="11"/>
  <c r="F324" i="11"/>
  <c r="G356" i="11"/>
  <c r="F356" i="11"/>
  <c r="G388" i="11"/>
  <c r="F388" i="11"/>
  <c r="G420" i="11"/>
  <c r="F420" i="11"/>
  <c r="G452" i="11"/>
  <c r="F452" i="11"/>
  <c r="G484" i="11"/>
  <c r="F484" i="11"/>
  <c r="G516" i="11"/>
  <c r="F516" i="11"/>
  <c r="G548" i="11"/>
  <c r="F548" i="11"/>
  <c r="G588" i="11"/>
  <c r="F588" i="11"/>
  <c r="G619" i="11"/>
  <c r="F619" i="11"/>
  <c r="G635" i="11"/>
  <c r="F635" i="11"/>
  <c r="G667" i="11"/>
  <c r="F667" i="11"/>
  <c r="F699" i="11"/>
  <c r="G280" i="11"/>
  <c r="F280" i="11"/>
  <c r="G318" i="11"/>
  <c r="F318" i="11"/>
  <c r="G382" i="11"/>
  <c r="F382" i="11"/>
  <c r="G446" i="11"/>
  <c r="F446" i="11"/>
  <c r="G510" i="11"/>
  <c r="F510" i="11"/>
  <c r="G542" i="11"/>
  <c r="F542" i="11"/>
  <c r="G606" i="11"/>
  <c r="F606" i="11"/>
  <c r="F644" i="11"/>
  <c r="G644" i="11"/>
  <c r="F660" i="11"/>
  <c r="G660" i="11"/>
  <c r="F692" i="11"/>
  <c r="G692" i="11"/>
  <c r="F708" i="11"/>
  <c r="G708" i="11"/>
  <c r="F236" i="11"/>
  <c r="G328" i="11"/>
  <c r="F328" i="11"/>
  <c r="G360" i="11"/>
  <c r="F360" i="11"/>
  <c r="G424" i="11"/>
  <c r="F424" i="11"/>
  <c r="G488" i="11"/>
  <c r="F488" i="11"/>
  <c r="G552" i="11"/>
  <c r="F552" i="11"/>
  <c r="G584" i="11"/>
  <c r="F584" i="11"/>
  <c r="G633" i="11"/>
  <c r="F633" i="11"/>
  <c r="G665" i="11"/>
  <c r="F665" i="11"/>
  <c r="G681" i="11"/>
  <c r="F681" i="11"/>
  <c r="G713" i="11"/>
  <c r="F713" i="11"/>
  <c r="G686" i="11"/>
  <c r="F686" i="11"/>
  <c r="F104" i="11"/>
  <c r="F232" i="11"/>
  <c r="G294" i="11"/>
  <c r="F294" i="11"/>
  <c r="G326" i="11"/>
  <c r="F326" i="11"/>
  <c r="G358" i="11"/>
  <c r="F358" i="11"/>
  <c r="G390" i="11"/>
  <c r="F390" i="11"/>
  <c r="G422" i="11"/>
  <c r="F422" i="11"/>
  <c r="G454" i="11"/>
  <c r="F454" i="11"/>
  <c r="G486" i="11"/>
  <c r="F486" i="11"/>
  <c r="G518" i="11"/>
  <c r="F518" i="11"/>
  <c r="G550" i="11"/>
  <c r="F550" i="11"/>
  <c r="G582" i="11"/>
  <c r="F582" i="11"/>
  <c r="G614" i="11"/>
  <c r="F614" i="11"/>
  <c r="G632" i="11"/>
  <c r="F632" i="11"/>
  <c r="F648" i="11"/>
  <c r="G648" i="11"/>
  <c r="F664" i="11"/>
  <c r="G664" i="11"/>
  <c r="F680" i="11"/>
  <c r="G680" i="11"/>
  <c r="F696" i="11"/>
  <c r="G696" i="11"/>
  <c r="F712" i="11"/>
  <c r="G712" i="11"/>
  <c r="G252" i="11"/>
  <c r="F252" i="11"/>
  <c r="G304" i="11"/>
  <c r="F304" i="11"/>
  <c r="G336" i="11"/>
  <c r="F336" i="11"/>
  <c r="G368" i="11"/>
  <c r="F368" i="11"/>
  <c r="G400" i="11"/>
  <c r="F400" i="11"/>
  <c r="G432" i="11"/>
  <c r="F432" i="11"/>
  <c r="G464" i="11"/>
  <c r="F464" i="11"/>
  <c r="G496" i="11"/>
  <c r="F496" i="11"/>
  <c r="G528" i="11"/>
  <c r="F528" i="11"/>
  <c r="G560" i="11"/>
  <c r="F560" i="11"/>
  <c r="G592" i="11"/>
  <c r="F592" i="11"/>
  <c r="G621" i="11"/>
  <c r="F621" i="11"/>
  <c r="G637" i="11"/>
  <c r="F637" i="11"/>
  <c r="G653" i="11"/>
  <c r="F653" i="11"/>
  <c r="G669" i="11"/>
  <c r="F669" i="11"/>
  <c r="G685" i="11"/>
  <c r="F685" i="11"/>
  <c r="G701" i="11"/>
  <c r="F701" i="11"/>
  <c r="G272" i="11"/>
  <c r="F272" i="11"/>
  <c r="G314" i="11"/>
  <c r="F314" i="11"/>
  <c r="G346" i="11"/>
  <c r="F346" i="11"/>
  <c r="G378" i="11"/>
  <c r="F378" i="11"/>
  <c r="G410" i="11"/>
  <c r="F410" i="11"/>
  <c r="G442" i="11"/>
  <c r="F442" i="11"/>
  <c r="G474" i="11"/>
  <c r="F474" i="11"/>
  <c r="G506" i="11"/>
  <c r="F506" i="11"/>
  <c r="G538" i="11"/>
  <c r="F538" i="11"/>
  <c r="G570" i="11"/>
  <c r="F570" i="11"/>
  <c r="G602" i="11"/>
  <c r="F602" i="11"/>
  <c r="G626" i="11"/>
  <c r="F626" i="11"/>
  <c r="G642" i="11"/>
  <c r="F642" i="11"/>
  <c r="G658" i="11"/>
  <c r="F658" i="11"/>
  <c r="G674" i="11"/>
  <c r="F674" i="11"/>
  <c r="G690" i="11"/>
  <c r="F690" i="11"/>
  <c r="G706" i="11"/>
  <c r="F706" i="11"/>
  <c r="G572" i="11"/>
  <c r="F572" i="11"/>
  <c r="G663" i="11"/>
  <c r="F663" i="11"/>
  <c r="G695" i="11"/>
  <c r="F695" i="11"/>
  <c r="G615" i="11"/>
  <c r="F615" i="11"/>
  <c r="G599" i="11"/>
  <c r="F599" i="11"/>
  <c r="G583" i="11"/>
  <c r="F583" i="11"/>
  <c r="G567" i="11"/>
  <c r="F567" i="11"/>
  <c r="G551" i="11"/>
  <c r="F551" i="11"/>
  <c r="G535" i="11"/>
  <c r="F535" i="11"/>
  <c r="G519" i="11"/>
  <c r="F519" i="11"/>
  <c r="G503" i="11"/>
  <c r="F503" i="11"/>
  <c r="G487" i="11"/>
  <c r="F487" i="11"/>
  <c r="G471" i="11"/>
  <c r="F471" i="11"/>
  <c r="G455" i="11"/>
  <c r="F455" i="11"/>
  <c r="G439" i="11"/>
  <c r="F439" i="11"/>
  <c r="G423" i="11"/>
  <c r="F423" i="11"/>
  <c r="G407" i="11"/>
  <c r="F407" i="11"/>
  <c r="G391" i="11"/>
  <c r="F391" i="11"/>
  <c r="G375" i="11"/>
  <c r="F375" i="11"/>
  <c r="G359" i="11"/>
  <c r="F359" i="11"/>
  <c r="G343" i="11"/>
  <c r="F343" i="11"/>
  <c r="G327" i="11"/>
  <c r="F327" i="11"/>
  <c r="G311" i="11"/>
  <c r="F311" i="11"/>
  <c r="G295" i="11"/>
  <c r="F295" i="11"/>
  <c r="G279" i="11"/>
  <c r="F279" i="11"/>
  <c r="G263" i="11"/>
  <c r="F263" i="11"/>
  <c r="F247" i="11"/>
  <c r="F183" i="11"/>
  <c r="F119" i="11"/>
  <c r="G9" i="11"/>
  <c r="G282" i="11"/>
  <c r="F282" i="11"/>
  <c r="G266" i="11"/>
  <c r="F266" i="11"/>
  <c r="F218" i="11"/>
  <c r="F170" i="11"/>
  <c r="F106" i="11"/>
  <c r="F74" i="11"/>
  <c r="G613" i="11"/>
  <c r="F613" i="11"/>
  <c r="G597" i="11"/>
  <c r="F597" i="11"/>
  <c r="G581" i="11"/>
  <c r="F581" i="11"/>
  <c r="G565" i="11"/>
  <c r="F565" i="11"/>
  <c r="G549" i="11"/>
  <c r="F549" i="11"/>
  <c r="G533" i="11"/>
  <c r="F533" i="11"/>
  <c r="G517" i="11"/>
  <c r="F517" i="11"/>
  <c r="G501" i="11"/>
  <c r="F501" i="11"/>
  <c r="G485" i="11"/>
  <c r="F485" i="11"/>
  <c r="G469" i="11"/>
  <c r="F469" i="11"/>
  <c r="G453" i="11"/>
  <c r="F453" i="11"/>
  <c r="G437" i="11"/>
  <c r="F437" i="11"/>
  <c r="G421" i="11"/>
  <c r="F421" i="11"/>
  <c r="G405" i="11"/>
  <c r="F405" i="11"/>
  <c r="G389" i="11"/>
  <c r="F389" i="11"/>
  <c r="G373" i="11"/>
  <c r="F373" i="11"/>
  <c r="G357" i="11"/>
  <c r="F357" i="11"/>
  <c r="G341" i="11"/>
  <c r="F341" i="11"/>
  <c r="G325" i="11"/>
  <c r="F325" i="11"/>
  <c r="G309" i="11"/>
  <c r="F309" i="11"/>
  <c r="G293" i="11"/>
  <c r="F293" i="11"/>
  <c r="G277" i="11"/>
  <c r="F277" i="11"/>
  <c r="G261" i="11"/>
  <c r="F261" i="11"/>
  <c r="G245" i="11"/>
  <c r="F213" i="11"/>
  <c r="G181" i="11"/>
  <c r="F149" i="11"/>
  <c r="G117" i="11"/>
  <c r="G37" i="11"/>
  <c r="G56" i="11"/>
  <c r="F56" i="11"/>
  <c r="G24" i="11"/>
  <c r="F24" i="11"/>
  <c r="G23" i="11"/>
  <c r="G34" i="11"/>
  <c r="G180" i="11"/>
  <c r="G300" i="11"/>
  <c r="F300" i="11"/>
  <c r="G332" i="11"/>
  <c r="F332" i="11"/>
  <c r="G364" i="11"/>
  <c r="F364" i="11"/>
  <c r="G396" i="11"/>
  <c r="F396" i="11"/>
  <c r="G428" i="11"/>
  <c r="F428" i="11"/>
  <c r="G460" i="11"/>
  <c r="F460" i="11"/>
  <c r="G492" i="11"/>
  <c r="F492" i="11"/>
  <c r="G524" i="11"/>
  <c r="F524" i="11"/>
  <c r="G556" i="11"/>
  <c r="F556" i="11"/>
  <c r="G596" i="11"/>
  <c r="F596" i="11"/>
  <c r="G623" i="11"/>
  <c r="F623" i="11"/>
  <c r="G643" i="11"/>
  <c r="F643" i="11"/>
  <c r="G675" i="11"/>
  <c r="F675" i="11"/>
  <c r="G715" i="11"/>
  <c r="F715" i="11"/>
  <c r="G184" i="11"/>
  <c r="G302" i="11"/>
  <c r="F302" i="11"/>
  <c r="G366" i="11"/>
  <c r="F366" i="11"/>
  <c r="G430" i="11"/>
  <c r="F430" i="11"/>
  <c r="G526" i="11"/>
  <c r="F526" i="11"/>
  <c r="G590" i="11"/>
  <c r="F590" i="11"/>
  <c r="G636" i="11"/>
  <c r="F636" i="11"/>
  <c r="G684" i="11"/>
  <c r="F684" i="11"/>
  <c r="G268" i="11"/>
  <c r="F268" i="11"/>
  <c r="G344" i="11"/>
  <c r="F344" i="11"/>
  <c r="G408" i="11"/>
  <c r="F408" i="11"/>
  <c r="G504" i="11"/>
  <c r="F504" i="11"/>
  <c r="G568" i="11"/>
  <c r="F568" i="11"/>
  <c r="G625" i="11"/>
  <c r="F625" i="11"/>
  <c r="G641" i="11"/>
  <c r="F641" i="11"/>
  <c r="G673" i="11"/>
  <c r="F673" i="11"/>
  <c r="G689" i="11"/>
  <c r="F689" i="11"/>
  <c r="G705" i="11"/>
  <c r="F705" i="11"/>
  <c r="G288" i="11"/>
  <c r="F288" i="11"/>
  <c r="G322" i="11"/>
  <c r="F322" i="11"/>
  <c r="G354" i="11"/>
  <c r="F354" i="11"/>
  <c r="G386" i="11"/>
  <c r="F386" i="11"/>
  <c r="G418" i="11"/>
  <c r="F418" i="11"/>
  <c r="G450" i="11"/>
  <c r="F450" i="11"/>
  <c r="G482" i="11"/>
  <c r="F482" i="11"/>
  <c r="G514" i="11"/>
  <c r="F514" i="11"/>
  <c r="G578" i="11"/>
  <c r="F578" i="11"/>
  <c r="G610" i="11"/>
  <c r="F610" i="11"/>
  <c r="G630" i="11"/>
  <c r="F630" i="11"/>
  <c r="G646" i="11"/>
  <c r="F646" i="11"/>
  <c r="G662" i="11"/>
  <c r="F662" i="11"/>
  <c r="G678" i="11"/>
  <c r="F678" i="11"/>
  <c r="G694" i="11"/>
  <c r="F694" i="11"/>
  <c r="G710" i="11"/>
  <c r="F710" i="11"/>
  <c r="G639" i="11"/>
  <c r="F639" i="11"/>
  <c r="G671" i="11"/>
  <c r="F671" i="11"/>
  <c r="G703" i="11"/>
  <c r="F703" i="11"/>
  <c r="G611" i="11"/>
  <c r="F611" i="11"/>
  <c r="G595" i="11"/>
  <c r="F595" i="11"/>
  <c r="G579" i="11"/>
  <c r="F579" i="11"/>
  <c r="G563" i="11"/>
  <c r="F563" i="11"/>
  <c r="G547" i="11"/>
  <c r="F547" i="11"/>
  <c r="G531" i="11"/>
  <c r="F531" i="11"/>
  <c r="G515" i="11"/>
  <c r="F515" i="11"/>
  <c r="G499" i="11"/>
  <c r="F499" i="11"/>
  <c r="G483" i="11"/>
  <c r="F483" i="11"/>
  <c r="G467" i="11"/>
  <c r="F467" i="11"/>
  <c r="G451" i="11"/>
  <c r="F451" i="11"/>
  <c r="G435" i="11"/>
  <c r="F435" i="11"/>
  <c r="G419" i="11"/>
  <c r="F419" i="11"/>
  <c r="G403" i="11"/>
  <c r="F403" i="11"/>
  <c r="G387" i="11"/>
  <c r="F387" i="11"/>
  <c r="G371" i="11"/>
  <c r="F371" i="11"/>
  <c r="G355" i="11"/>
  <c r="F355" i="11"/>
  <c r="G339" i="11"/>
  <c r="F339" i="11"/>
  <c r="G323" i="11"/>
  <c r="F323" i="11"/>
  <c r="G307" i="11"/>
  <c r="F307" i="11"/>
  <c r="G291" i="11"/>
  <c r="F291" i="11"/>
  <c r="G275" i="11"/>
  <c r="F275" i="11"/>
  <c r="G259" i="11"/>
  <c r="F259" i="11"/>
  <c r="G243" i="11"/>
  <c r="F227" i="11"/>
  <c r="G211" i="11"/>
  <c r="F195" i="11"/>
  <c r="G179" i="11"/>
  <c r="F163" i="11"/>
  <c r="G147" i="11"/>
  <c r="F131" i="11"/>
  <c r="G115" i="11"/>
  <c r="F99" i="11"/>
  <c r="G83" i="11"/>
  <c r="G65" i="11"/>
  <c r="F33" i="11"/>
  <c r="G278" i="11"/>
  <c r="F278" i="11"/>
  <c r="G262" i="11"/>
  <c r="F262" i="11"/>
  <c r="F246" i="11"/>
  <c r="G230" i="11"/>
  <c r="G134" i="11"/>
  <c r="F118" i="11"/>
  <c r="F102" i="11"/>
  <c r="F70" i="11"/>
  <c r="F38" i="11"/>
  <c r="G609" i="11"/>
  <c r="F609" i="11"/>
  <c r="G593" i="11"/>
  <c r="F593" i="11"/>
  <c r="G577" i="11"/>
  <c r="F577" i="11"/>
  <c r="G561" i="11"/>
  <c r="F561" i="11"/>
  <c r="G545" i="11"/>
  <c r="F545" i="11"/>
  <c r="G529" i="11"/>
  <c r="F529" i="11"/>
  <c r="G513" i="11"/>
  <c r="F513" i="11"/>
  <c r="G497" i="11"/>
  <c r="F497" i="11"/>
  <c r="G481" i="11"/>
  <c r="F481" i="11"/>
  <c r="G465" i="11"/>
  <c r="F465" i="11"/>
  <c r="G449" i="11"/>
  <c r="F449" i="11"/>
  <c r="G433" i="11"/>
  <c r="F433" i="11"/>
  <c r="G417" i="11"/>
  <c r="F417" i="11"/>
  <c r="G401" i="11"/>
  <c r="F401" i="11"/>
  <c r="G385" i="11"/>
  <c r="F385" i="11"/>
  <c r="G369" i="11"/>
  <c r="F369" i="11"/>
  <c r="G353" i="11"/>
  <c r="F353" i="11"/>
  <c r="F337" i="11"/>
  <c r="G337" i="11"/>
  <c r="F321" i="11"/>
  <c r="G321" i="11"/>
  <c r="F305" i="11"/>
  <c r="G305" i="11"/>
  <c r="F289" i="11"/>
  <c r="G289" i="11"/>
  <c r="F273" i="11"/>
  <c r="G273" i="11"/>
  <c r="F257" i="11"/>
  <c r="G257" i="11"/>
  <c r="F161" i="11"/>
  <c r="G161" i="11"/>
  <c r="F145" i="11"/>
  <c r="F61" i="11"/>
  <c r="F68" i="11"/>
  <c r="F36" i="11"/>
  <c r="F4" i="11"/>
  <c r="G51" i="11"/>
  <c r="F51" i="11"/>
  <c r="G19" i="11"/>
  <c r="F19" i="11"/>
  <c r="F66" i="11"/>
  <c r="G196" i="11"/>
  <c r="G260" i="11"/>
  <c r="F260" i="11"/>
  <c r="G308" i="11"/>
  <c r="F308" i="11"/>
  <c r="G340" i="11"/>
  <c r="F340" i="11"/>
  <c r="G372" i="11"/>
  <c r="F372" i="11"/>
  <c r="G404" i="11"/>
  <c r="F404" i="11"/>
  <c r="G436" i="11"/>
  <c r="F436" i="11"/>
  <c r="G468" i="11"/>
  <c r="F468" i="11"/>
  <c r="G500" i="11"/>
  <c r="F500" i="11"/>
  <c r="G532" i="11"/>
  <c r="F532" i="11"/>
  <c r="G564" i="11"/>
  <c r="F564" i="11"/>
  <c r="G604" i="11"/>
  <c r="F604" i="11"/>
  <c r="G627" i="11"/>
  <c r="F627" i="11"/>
  <c r="G647" i="11"/>
  <c r="F647" i="11"/>
  <c r="G683" i="11"/>
  <c r="F683" i="11"/>
  <c r="F717" i="11"/>
  <c r="G248" i="11"/>
  <c r="F248" i="11"/>
  <c r="G334" i="11"/>
  <c r="F334" i="11"/>
  <c r="G398" i="11"/>
  <c r="F398" i="11"/>
  <c r="G462" i="11"/>
  <c r="F462" i="11"/>
  <c r="G494" i="11"/>
  <c r="F494" i="11"/>
  <c r="G558" i="11"/>
  <c r="F558" i="11"/>
  <c r="G620" i="11"/>
  <c r="F620" i="11"/>
  <c r="G652" i="11"/>
  <c r="F652" i="11"/>
  <c r="G668" i="11"/>
  <c r="F668" i="11"/>
  <c r="G700" i="11"/>
  <c r="F700" i="11"/>
  <c r="G716" i="11"/>
  <c r="F716" i="11"/>
  <c r="G76" i="11"/>
  <c r="G312" i="11"/>
  <c r="F312" i="11"/>
  <c r="G376" i="11"/>
  <c r="F376" i="11"/>
  <c r="G440" i="11"/>
  <c r="F440" i="11"/>
  <c r="G472" i="11"/>
  <c r="F472" i="11"/>
  <c r="G536" i="11"/>
  <c r="F536" i="11"/>
  <c r="G600" i="11"/>
  <c r="F600" i="11"/>
  <c r="G657" i="11"/>
  <c r="F657" i="11"/>
  <c r="G546" i="11"/>
  <c r="F546" i="11"/>
  <c r="F72" i="11"/>
  <c r="G136" i="11"/>
  <c r="F200" i="11"/>
  <c r="G264" i="11"/>
  <c r="F264" i="11"/>
  <c r="G310" i="11"/>
  <c r="F310" i="11"/>
  <c r="G342" i="11"/>
  <c r="F342" i="11"/>
  <c r="G374" i="11"/>
  <c r="F374" i="11"/>
  <c r="G406" i="11"/>
  <c r="F406" i="11"/>
  <c r="G438" i="11"/>
  <c r="F438" i="11"/>
  <c r="G470" i="11"/>
  <c r="F470" i="11"/>
  <c r="G502" i="11"/>
  <c r="F502" i="11"/>
  <c r="G534" i="11"/>
  <c r="F534" i="11"/>
  <c r="G566" i="11"/>
  <c r="F566" i="11"/>
  <c r="G598" i="11"/>
  <c r="F598" i="11"/>
  <c r="G624" i="11"/>
  <c r="F624" i="11"/>
  <c r="G640" i="11"/>
  <c r="F640" i="11"/>
  <c r="G656" i="11"/>
  <c r="F656" i="11"/>
  <c r="G672" i="11"/>
  <c r="F672" i="11"/>
  <c r="G688" i="11"/>
  <c r="F688" i="11"/>
  <c r="G704" i="11"/>
  <c r="F704" i="11"/>
  <c r="G92" i="11"/>
  <c r="G220" i="11"/>
  <c r="G284" i="11"/>
  <c r="F284" i="11"/>
  <c r="G320" i="11"/>
  <c r="F320" i="11"/>
  <c r="G352" i="11"/>
  <c r="F352" i="11"/>
  <c r="G384" i="11"/>
  <c r="F384" i="11"/>
  <c r="G416" i="11"/>
  <c r="F416" i="11"/>
  <c r="G448" i="11"/>
  <c r="F448" i="11"/>
  <c r="G480" i="11"/>
  <c r="F480" i="11"/>
  <c r="G512" i="11"/>
  <c r="F512" i="11"/>
  <c r="G544" i="11"/>
  <c r="F544" i="11"/>
  <c r="G576" i="11"/>
  <c r="F576" i="11"/>
  <c r="G608" i="11"/>
  <c r="F608" i="11"/>
  <c r="G629" i="11"/>
  <c r="F629" i="11"/>
  <c r="G645" i="11"/>
  <c r="F645" i="11"/>
  <c r="G661" i="11"/>
  <c r="F661" i="11"/>
  <c r="G677" i="11"/>
  <c r="F677" i="11"/>
  <c r="G693" i="11"/>
  <c r="F693" i="11"/>
  <c r="G709" i="11"/>
  <c r="F709" i="11"/>
  <c r="G26" i="11"/>
  <c r="G298" i="11"/>
  <c r="F298" i="11"/>
  <c r="G330" i="11"/>
  <c r="F330" i="11"/>
  <c r="G362" i="11"/>
  <c r="F362" i="11"/>
  <c r="G394" i="11"/>
  <c r="F394" i="11"/>
  <c r="G426" i="11"/>
  <c r="F426" i="11"/>
  <c r="G458" i="11"/>
  <c r="F458" i="11"/>
  <c r="G490" i="11"/>
  <c r="F490" i="11"/>
  <c r="G522" i="11"/>
  <c r="F522" i="11"/>
  <c r="G554" i="11"/>
  <c r="F554" i="11"/>
  <c r="G586" i="11"/>
  <c r="F586" i="11"/>
  <c r="G618" i="11"/>
  <c r="F618" i="11"/>
  <c r="G634" i="11"/>
  <c r="F634" i="11"/>
  <c r="G650" i="11"/>
  <c r="F650" i="11"/>
  <c r="G666" i="11"/>
  <c r="F666" i="11"/>
  <c r="G682" i="11"/>
  <c r="F682" i="11"/>
  <c r="G698" i="11"/>
  <c r="F698" i="11"/>
  <c r="G714" i="11"/>
  <c r="F714" i="11"/>
  <c r="G651" i="11"/>
  <c r="F651" i="11"/>
  <c r="G679" i="11"/>
  <c r="F679" i="11"/>
  <c r="G711" i="11"/>
  <c r="F711" i="11"/>
  <c r="G607" i="11"/>
  <c r="F607" i="11"/>
  <c r="G591" i="11"/>
  <c r="F591" i="11"/>
  <c r="G575" i="11"/>
  <c r="F575" i="11"/>
  <c r="G559" i="11"/>
  <c r="F559" i="11"/>
  <c r="G543" i="11"/>
  <c r="F543" i="11"/>
  <c r="G527" i="11"/>
  <c r="F527" i="11"/>
  <c r="G511" i="11"/>
  <c r="F511" i="11"/>
  <c r="G495" i="11"/>
  <c r="F495" i="11"/>
  <c r="G479" i="11"/>
  <c r="F479" i="11"/>
  <c r="G463" i="11"/>
  <c r="F463" i="11"/>
  <c r="G447" i="11"/>
  <c r="F447" i="11"/>
  <c r="G431" i="11"/>
  <c r="F431" i="11"/>
  <c r="G415" i="11"/>
  <c r="F415" i="11"/>
  <c r="G399" i="11"/>
  <c r="F399" i="11"/>
  <c r="G383" i="11"/>
  <c r="F383" i="11"/>
  <c r="G367" i="11"/>
  <c r="F367" i="11"/>
  <c r="G351" i="11"/>
  <c r="F351" i="11"/>
  <c r="G335" i="11"/>
  <c r="F335" i="11"/>
  <c r="G319" i="11"/>
  <c r="F319" i="11"/>
  <c r="G303" i="11"/>
  <c r="F303" i="11"/>
  <c r="G287" i="11"/>
  <c r="F287" i="11"/>
  <c r="G271" i="11"/>
  <c r="F271" i="11"/>
  <c r="G255" i="11"/>
  <c r="F255" i="11"/>
  <c r="G223" i="11"/>
  <c r="G191" i="11"/>
  <c r="G159" i="11"/>
  <c r="G127" i="11"/>
  <c r="G95" i="11"/>
  <c r="F57" i="11"/>
  <c r="G290" i="11"/>
  <c r="F290" i="11"/>
  <c r="G274" i="11"/>
  <c r="F274" i="11"/>
  <c r="G258" i="11"/>
  <c r="F258" i="11"/>
  <c r="F242" i="11"/>
  <c r="G210" i="11"/>
  <c r="F178" i="11"/>
  <c r="G146" i="11"/>
  <c r="F114" i="11"/>
  <c r="G62" i="11"/>
  <c r="G605" i="11"/>
  <c r="F605" i="11"/>
  <c r="G589" i="11"/>
  <c r="F589" i="11"/>
  <c r="G573" i="11"/>
  <c r="F573" i="11"/>
  <c r="G557" i="11"/>
  <c r="F557" i="11"/>
  <c r="G541" i="11"/>
  <c r="F541" i="11"/>
  <c r="G525" i="11"/>
  <c r="F525" i="11"/>
  <c r="G509" i="11"/>
  <c r="F509" i="11"/>
  <c r="G493" i="11"/>
  <c r="F493" i="11"/>
  <c r="G477" i="11"/>
  <c r="F477" i="11"/>
  <c r="G461" i="11"/>
  <c r="F461" i="11"/>
  <c r="G445" i="11"/>
  <c r="F445" i="11"/>
  <c r="G429" i="11"/>
  <c r="F429" i="11"/>
  <c r="G413" i="11"/>
  <c r="F413" i="11"/>
  <c r="G397" i="11"/>
  <c r="F397" i="11"/>
  <c r="G381" i="11"/>
  <c r="F381" i="11"/>
  <c r="G365" i="11"/>
  <c r="F365" i="11"/>
  <c r="G349" i="11"/>
  <c r="F349" i="11"/>
  <c r="G333" i="11"/>
  <c r="F333" i="11"/>
  <c r="G317" i="11"/>
  <c r="F317" i="11"/>
  <c r="G301" i="11"/>
  <c r="F301" i="11"/>
  <c r="G285" i="11"/>
  <c r="F285" i="11"/>
  <c r="G269" i="11"/>
  <c r="F269" i="11"/>
  <c r="G253" i="11"/>
  <c r="F253" i="11"/>
  <c r="F237" i="11"/>
  <c r="F221" i="11"/>
  <c r="F189" i="11"/>
  <c r="F157" i="11"/>
  <c r="G141" i="11"/>
  <c r="F125" i="11"/>
  <c r="F109" i="11"/>
  <c r="F77" i="11"/>
  <c r="F53" i="11"/>
  <c r="F64" i="11"/>
  <c r="F63" i="11"/>
  <c r="F31" i="11"/>
  <c r="F84" i="11"/>
  <c r="F212" i="11"/>
  <c r="G276" i="11"/>
  <c r="F276" i="11"/>
  <c r="G316" i="11"/>
  <c r="F316" i="11"/>
  <c r="G348" i="11"/>
  <c r="F348" i="11"/>
  <c r="G380" i="11"/>
  <c r="F380" i="11"/>
  <c r="G412" i="11"/>
  <c r="F412" i="11"/>
  <c r="G444" i="11"/>
  <c r="F444" i="11"/>
  <c r="G476" i="11"/>
  <c r="F476" i="11"/>
  <c r="G508" i="11"/>
  <c r="F508" i="11"/>
  <c r="G540" i="11"/>
  <c r="F540" i="11"/>
  <c r="G580" i="11"/>
  <c r="F580" i="11"/>
  <c r="G612" i="11"/>
  <c r="F612" i="11"/>
  <c r="G631" i="11"/>
  <c r="F631" i="11"/>
  <c r="G655" i="11"/>
  <c r="F655" i="11"/>
  <c r="G691" i="11"/>
  <c r="F691" i="11"/>
  <c r="F717" i="10"/>
  <c r="F79" i="11" l="1"/>
  <c r="F166" i="11"/>
  <c r="F244" i="11"/>
  <c r="F46" i="11"/>
  <c r="F45" i="11"/>
  <c r="F137" i="11"/>
  <c r="G233" i="11"/>
  <c r="F111" i="11"/>
  <c r="F175" i="11"/>
  <c r="F239" i="11"/>
  <c r="F132" i="11"/>
  <c r="F234" i="11"/>
  <c r="F148" i="11"/>
  <c r="F15" i="11"/>
  <c r="F47" i="11"/>
  <c r="F93" i="11"/>
  <c r="F173" i="11"/>
  <c r="G205" i="11"/>
  <c r="G143" i="11"/>
  <c r="G207" i="11"/>
  <c r="F20" i="11"/>
  <c r="F52" i="11"/>
  <c r="F29" i="11"/>
  <c r="G97" i="11"/>
  <c r="G116" i="11"/>
  <c r="F138" i="11"/>
  <c r="F202" i="11"/>
  <c r="F164" i="11"/>
  <c r="F249" i="11"/>
  <c r="F54" i="11"/>
  <c r="G18" i="11"/>
  <c r="F206" i="11"/>
  <c r="F58" i="11"/>
  <c r="F120" i="11"/>
  <c r="F3" i="11"/>
  <c r="F35" i="11"/>
  <c r="F67" i="11"/>
  <c r="F81" i="11"/>
  <c r="G241" i="11"/>
  <c r="F6" i="11"/>
  <c r="F214" i="11"/>
  <c r="F8" i="11"/>
  <c r="F40" i="11"/>
  <c r="F152" i="11"/>
  <c r="F216" i="11"/>
  <c r="F90" i="11"/>
  <c r="F168" i="11"/>
  <c r="F10" i="11"/>
  <c r="G201" i="11"/>
  <c r="F78" i="11"/>
  <c r="F142" i="11"/>
  <c r="F17" i="11"/>
  <c r="G88" i="11"/>
  <c r="F113" i="11"/>
  <c r="F86" i="11"/>
  <c r="F39" i="11"/>
  <c r="F69" i="11"/>
  <c r="F186" i="11"/>
  <c r="G71" i="11"/>
  <c r="G135" i="11"/>
  <c r="G199" i="11"/>
  <c r="F188" i="11"/>
  <c r="G108" i="11"/>
  <c r="F28" i="11"/>
  <c r="F22" i="11"/>
  <c r="E718" i="11"/>
  <c r="G193" i="11"/>
  <c r="F87" i="11"/>
  <c r="G124" i="11"/>
  <c r="G44" i="11"/>
  <c r="G222" i="11"/>
  <c r="F172" i="11"/>
  <c r="F182" i="11"/>
  <c r="G140" i="11"/>
  <c r="G55" i="11"/>
  <c r="G85" i="11"/>
  <c r="F154" i="11"/>
  <c r="F151" i="11"/>
  <c r="F215" i="11"/>
  <c r="G209" i="11"/>
  <c r="F150" i="11"/>
  <c r="F7" i="11"/>
  <c r="F5" i="11"/>
  <c r="G14" i="11"/>
  <c r="F122" i="11"/>
  <c r="F250" i="11"/>
  <c r="G103" i="11"/>
  <c r="G167" i="11"/>
  <c r="G231" i="11"/>
  <c r="F50" i="11"/>
  <c r="F60" i="11"/>
  <c r="G169" i="11"/>
  <c r="G30" i="11"/>
  <c r="F30" i="11"/>
  <c r="G229" i="11"/>
  <c r="F229" i="11"/>
  <c r="F197" i="11"/>
  <c r="G197" i="11"/>
  <c r="G133" i="11"/>
  <c r="F133" i="11"/>
  <c r="F101" i="11"/>
  <c r="G101" i="11"/>
  <c r="G217" i="11"/>
  <c r="F217" i="11"/>
  <c r="F121" i="11"/>
  <c r="G121" i="11"/>
  <c r="G89" i="11"/>
  <c r="F89" i="11"/>
  <c r="F41" i="11"/>
  <c r="G41" i="11"/>
  <c r="G240" i="11"/>
  <c r="F240" i="11"/>
  <c r="G224" i="11"/>
  <c r="F224" i="11"/>
  <c r="G112" i="11"/>
  <c r="F112" i="11"/>
  <c r="F80" i="11"/>
  <c r="G80" i="11"/>
  <c r="G48" i="11"/>
  <c r="F48" i="11"/>
  <c r="G16" i="11"/>
  <c r="F16" i="11"/>
  <c r="G235" i="11"/>
  <c r="F235" i="11"/>
  <c r="F171" i="11"/>
  <c r="G171" i="11"/>
  <c r="G139" i="11"/>
  <c r="F139" i="11"/>
  <c r="G225" i="11"/>
  <c r="G198" i="11"/>
  <c r="G160" i="11"/>
  <c r="G128" i="11"/>
  <c r="G94" i="11"/>
  <c r="G187" i="11"/>
  <c r="F32" i="11"/>
  <c r="F98" i="11"/>
  <c r="F130" i="11"/>
  <c r="F162" i="11"/>
  <c r="F194" i="11"/>
  <c r="F226" i="11"/>
  <c r="F176" i="11"/>
  <c r="F177" i="11"/>
  <c r="G11" i="11"/>
  <c r="G190" i="11"/>
  <c r="G91" i="11"/>
  <c r="G219" i="11"/>
  <c r="G192" i="11"/>
  <c r="G707" i="11"/>
  <c r="F707" i="11"/>
  <c r="F165" i="11"/>
  <c r="G165" i="11"/>
  <c r="G42" i="11"/>
  <c r="F42" i="11"/>
  <c r="G82" i="11"/>
  <c r="F82" i="11"/>
  <c r="G25" i="11"/>
  <c r="F25" i="11"/>
  <c r="G208" i="11"/>
  <c r="F208" i="11"/>
  <c r="G96" i="11"/>
  <c r="F96" i="11"/>
  <c r="F203" i="11"/>
  <c r="G203" i="11"/>
  <c r="F107" i="11"/>
  <c r="G107" i="11"/>
  <c r="F75" i="11"/>
  <c r="G75" i="11"/>
  <c r="F59" i="11"/>
  <c r="G59" i="11"/>
  <c r="F27" i="11"/>
  <c r="G27" i="11"/>
  <c r="G129" i="11"/>
  <c r="G144" i="11"/>
  <c r="G43" i="11"/>
  <c r="G158" i="11"/>
  <c r="G123" i="11"/>
  <c r="G251" i="11"/>
  <c r="F156" i="11"/>
  <c r="F204" i="11"/>
  <c r="F718" i="11"/>
  <c r="F21" i="11"/>
  <c r="G3" i="10"/>
  <c r="G7" i="10"/>
  <c r="G11" i="10"/>
  <c r="G15" i="10"/>
  <c r="G19" i="10"/>
  <c r="G23" i="10"/>
  <c r="G27" i="10"/>
  <c r="G31" i="10"/>
  <c r="G35" i="10"/>
  <c r="G39" i="10"/>
  <c r="G43" i="10"/>
  <c r="G47" i="10"/>
  <c r="G51" i="10"/>
  <c r="G55" i="10"/>
  <c r="G59" i="10"/>
  <c r="G63" i="10"/>
  <c r="G67" i="10"/>
  <c r="G71" i="10"/>
  <c r="G75" i="10"/>
  <c r="G79" i="10"/>
  <c r="G83" i="10"/>
  <c r="G87" i="10"/>
  <c r="G91" i="10"/>
  <c r="G95" i="10"/>
  <c r="G99" i="10"/>
  <c r="G103" i="10"/>
  <c r="G107" i="10"/>
  <c r="G111" i="10"/>
  <c r="G115" i="10"/>
  <c r="G119" i="10"/>
  <c r="G123" i="10"/>
  <c r="G127" i="10"/>
  <c r="G131" i="10"/>
  <c r="G135" i="10"/>
  <c r="G139" i="10"/>
  <c r="G143" i="10"/>
  <c r="G147" i="10"/>
  <c r="G151" i="10"/>
  <c r="G155" i="10"/>
  <c r="G159" i="10"/>
  <c r="G163" i="10"/>
  <c r="G167" i="10"/>
  <c r="G171" i="10"/>
  <c r="G175" i="10"/>
  <c r="G179" i="10"/>
  <c r="G183" i="10"/>
  <c r="G187" i="10"/>
  <c r="G191" i="10"/>
  <c r="G195" i="10"/>
  <c r="G199" i="10"/>
  <c r="G203" i="10"/>
  <c r="G207" i="10"/>
  <c r="G211" i="10"/>
  <c r="G215" i="10"/>
  <c r="G219" i="10"/>
  <c r="G223" i="10"/>
  <c r="G227" i="10"/>
  <c r="G231" i="10"/>
  <c r="G235" i="10"/>
  <c r="G239" i="10"/>
  <c r="G243" i="10"/>
  <c r="G247" i="10"/>
  <c r="G251" i="10"/>
  <c r="G255" i="10"/>
  <c r="G259" i="10"/>
  <c r="G263" i="10"/>
  <c r="G267" i="10"/>
  <c r="G271" i="10"/>
  <c r="G275" i="10"/>
  <c r="G279" i="10"/>
  <c r="G283" i="10"/>
  <c r="G287" i="10"/>
  <c r="G291" i="10"/>
  <c r="G295" i="10"/>
  <c r="G299" i="10"/>
  <c r="G303" i="10"/>
  <c r="G307" i="10"/>
  <c r="G4" i="10"/>
  <c r="G8" i="10"/>
  <c r="G12" i="10"/>
  <c r="G16" i="10"/>
  <c r="G20" i="10"/>
  <c r="G24" i="10"/>
  <c r="G28" i="10"/>
  <c r="G32" i="10"/>
  <c r="G36" i="10"/>
  <c r="G40" i="10"/>
  <c r="G44" i="10"/>
  <c r="G48" i="10"/>
  <c r="G52" i="10"/>
  <c r="G56" i="10"/>
  <c r="G60" i="10"/>
  <c r="G64" i="10"/>
  <c r="G68" i="10"/>
  <c r="G72" i="10"/>
  <c r="G76" i="10"/>
  <c r="G80" i="10"/>
  <c r="G84" i="10"/>
  <c r="G88" i="10"/>
  <c r="G92" i="10"/>
  <c r="G96" i="10"/>
  <c r="G100" i="10"/>
  <c r="G104" i="10"/>
  <c r="G108" i="10"/>
  <c r="G112" i="10"/>
  <c r="G116" i="10"/>
  <c r="G120" i="10"/>
  <c r="G124" i="10"/>
  <c r="G128" i="10"/>
  <c r="G132" i="10"/>
  <c r="G136" i="10"/>
  <c r="G140" i="10"/>
  <c r="G144" i="10"/>
  <c r="G148" i="10"/>
  <c r="G152" i="10"/>
  <c r="G156" i="10"/>
  <c r="G160" i="10"/>
  <c r="G164" i="10"/>
  <c r="G168" i="10"/>
  <c r="G172" i="10"/>
  <c r="G176" i="10"/>
  <c r="G180" i="10"/>
  <c r="G184" i="10"/>
  <c r="G188" i="10"/>
  <c r="G192" i="10"/>
  <c r="G196" i="10"/>
  <c r="G200" i="10"/>
  <c r="G204" i="10"/>
  <c r="G208" i="10"/>
  <c r="G212" i="10"/>
  <c r="G216" i="10"/>
  <c r="G220" i="10"/>
  <c r="G224" i="10"/>
  <c r="G228" i="10"/>
  <c r="G232" i="10"/>
  <c r="G236" i="10"/>
  <c r="G240" i="10"/>
  <c r="G244" i="10"/>
  <c r="G248" i="10"/>
  <c r="G252" i="10"/>
  <c r="G256" i="10"/>
  <c r="G260" i="10"/>
  <c r="G264" i="10"/>
  <c r="G268" i="10"/>
  <c r="G272" i="10"/>
  <c r="G276" i="10"/>
  <c r="G280" i="10"/>
  <c r="G284" i="10"/>
  <c r="G288" i="10"/>
  <c r="G292" i="10"/>
  <c r="G296" i="10"/>
  <c r="G300" i="10"/>
  <c r="G304" i="10"/>
  <c r="G308" i="10"/>
  <c r="G312" i="10"/>
  <c r="G316" i="10"/>
  <c r="G320" i="10"/>
  <c r="G324" i="10"/>
  <c r="G328" i="10"/>
  <c r="G332" i="10"/>
  <c r="G336" i="10"/>
  <c r="G340" i="10"/>
  <c r="G5" i="10"/>
  <c r="G13" i="10"/>
  <c r="G21" i="10"/>
  <c r="G29" i="10"/>
  <c r="G37" i="10"/>
  <c r="G45" i="10"/>
  <c r="G53" i="10"/>
  <c r="G61" i="10"/>
  <c r="G69" i="10"/>
  <c r="G77" i="10"/>
  <c r="G85" i="10"/>
  <c r="G93" i="10"/>
  <c r="G101" i="10"/>
  <c r="G109" i="10"/>
  <c r="G117" i="10"/>
  <c r="G125" i="10"/>
  <c r="G133" i="10"/>
  <c r="G141" i="10"/>
  <c r="G149" i="10"/>
  <c r="G157" i="10"/>
  <c r="G165" i="10"/>
  <c r="G173" i="10"/>
  <c r="G181" i="10"/>
  <c r="G189" i="10"/>
  <c r="G197" i="10"/>
  <c r="G205" i="10"/>
  <c r="G213" i="10"/>
  <c r="G221" i="10"/>
  <c r="G229" i="10"/>
  <c r="G237" i="10"/>
  <c r="G245" i="10"/>
  <c r="G253" i="10"/>
  <c r="G261" i="10"/>
  <c r="G269" i="10"/>
  <c r="G277" i="10"/>
  <c r="G285" i="10"/>
  <c r="G293" i="10"/>
  <c r="G301" i="10"/>
  <c r="G309" i="10"/>
  <c r="G314" i="10"/>
  <c r="G319" i="10"/>
  <c r="G325" i="10"/>
  <c r="G330" i="10"/>
  <c r="G335" i="10"/>
  <c r="G341" i="10"/>
  <c r="G345" i="10"/>
  <c r="G349" i="10"/>
  <c r="G353" i="10"/>
  <c r="G357" i="10"/>
  <c r="G361" i="10"/>
  <c r="G365" i="10"/>
  <c r="G369" i="10"/>
  <c r="G373" i="10"/>
  <c r="G377" i="10"/>
  <c r="G381" i="10"/>
  <c r="G385" i="10"/>
  <c r="G389" i="10"/>
  <c r="G393" i="10"/>
  <c r="G397" i="10"/>
  <c r="G401" i="10"/>
  <c r="G405" i="10"/>
  <c r="G409" i="10"/>
  <c r="G413" i="10"/>
  <c r="G417" i="10"/>
  <c r="G421" i="10"/>
  <c r="G425" i="10"/>
  <c r="G429" i="10"/>
  <c r="G433" i="10"/>
  <c r="G437" i="10"/>
  <c r="G441" i="10"/>
  <c r="G445" i="10"/>
  <c r="G449" i="10"/>
  <c r="G453" i="10"/>
  <c r="G457" i="10"/>
  <c r="G461" i="10"/>
  <c r="G465" i="10"/>
  <c r="G469" i="10"/>
  <c r="G473" i="10"/>
  <c r="G477" i="10"/>
  <c r="G481" i="10"/>
  <c r="G485" i="10"/>
  <c r="G489" i="10"/>
  <c r="G493" i="10"/>
  <c r="G497" i="10"/>
  <c r="G501" i="10"/>
  <c r="G6" i="10"/>
  <c r="G14" i="10"/>
  <c r="G22" i="10"/>
  <c r="G30" i="10"/>
  <c r="G38" i="10"/>
  <c r="G46" i="10"/>
  <c r="G54" i="10"/>
  <c r="G62" i="10"/>
  <c r="G70" i="10"/>
  <c r="G78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302" i="10"/>
  <c r="G310" i="10"/>
  <c r="G315" i="10"/>
  <c r="G321" i="10"/>
  <c r="G326" i="10"/>
  <c r="G331" i="10"/>
  <c r="G337" i="10"/>
  <c r="G342" i="10"/>
  <c r="G346" i="10"/>
  <c r="G350" i="10"/>
  <c r="G354" i="10"/>
  <c r="G358" i="10"/>
  <c r="G362" i="10"/>
  <c r="G366" i="10"/>
  <c r="G370" i="10"/>
  <c r="G374" i="10"/>
  <c r="G378" i="10"/>
  <c r="G382" i="10"/>
  <c r="G386" i="10"/>
  <c r="G390" i="10"/>
  <c r="G394" i="10"/>
  <c r="G398" i="10"/>
  <c r="G402" i="10"/>
  <c r="G406" i="10"/>
  <c r="G410" i="10"/>
  <c r="G414" i="10"/>
  <c r="G418" i="10"/>
  <c r="G422" i="10"/>
  <c r="G426" i="10"/>
  <c r="G430" i="10"/>
  <c r="G434" i="10"/>
  <c r="G438" i="10"/>
  <c r="G442" i="10"/>
  <c r="G446" i="10"/>
  <c r="G450" i="10"/>
  <c r="G454" i="10"/>
  <c r="G458" i="10"/>
  <c r="G462" i="10"/>
  <c r="G466" i="10"/>
  <c r="G470" i="10"/>
  <c r="G474" i="10"/>
  <c r="G478" i="10"/>
  <c r="G482" i="10"/>
  <c r="G486" i="10"/>
  <c r="G490" i="10"/>
  <c r="G494" i="10"/>
  <c r="G498" i="10"/>
  <c r="G502" i="10"/>
  <c r="G506" i="10"/>
  <c r="G510" i="10"/>
  <c r="G514" i="10"/>
  <c r="G518" i="10"/>
  <c r="G522" i="10"/>
  <c r="G526" i="10"/>
  <c r="G530" i="10"/>
  <c r="G534" i="10"/>
  <c r="G538" i="10"/>
  <c r="G542" i="10"/>
  <c r="G546" i="10"/>
  <c r="G550" i="10"/>
  <c r="G554" i="10"/>
  <c r="G558" i="10"/>
  <c r="G562" i="10"/>
  <c r="G566" i="10"/>
  <c r="G570" i="10"/>
  <c r="G9" i="10"/>
  <c r="G25" i="10"/>
  <c r="G41" i="10"/>
  <c r="G57" i="10"/>
  <c r="G73" i="10"/>
  <c r="G89" i="10"/>
  <c r="G105" i="10"/>
  <c r="G121" i="10"/>
  <c r="G137" i="10"/>
  <c r="G153" i="10"/>
  <c r="G169" i="10"/>
  <c r="G185" i="10"/>
  <c r="G201" i="10"/>
  <c r="G217" i="10"/>
  <c r="G233" i="10"/>
  <c r="G249" i="10"/>
  <c r="G265" i="10"/>
  <c r="G281" i="10"/>
  <c r="G297" i="10"/>
  <c r="G311" i="10"/>
  <c r="G322" i="10"/>
  <c r="G333" i="10"/>
  <c r="G343" i="10"/>
  <c r="G351" i="10"/>
  <c r="G359" i="10"/>
  <c r="G367" i="10"/>
  <c r="G375" i="10"/>
  <c r="G383" i="10"/>
  <c r="G391" i="10"/>
  <c r="G399" i="10"/>
  <c r="G407" i="10"/>
  <c r="G415" i="10"/>
  <c r="G423" i="10"/>
  <c r="G431" i="10"/>
  <c r="G439" i="10"/>
  <c r="G447" i="10"/>
  <c r="G455" i="10"/>
  <c r="G463" i="10"/>
  <c r="G471" i="10"/>
  <c r="G479" i="10"/>
  <c r="G487" i="10"/>
  <c r="G495" i="10"/>
  <c r="G503" i="10"/>
  <c r="G508" i="10"/>
  <c r="G513" i="10"/>
  <c r="G519" i="10"/>
  <c r="G524" i="10"/>
  <c r="G529" i="10"/>
  <c r="G535" i="10"/>
  <c r="G540" i="10"/>
  <c r="G545" i="10"/>
  <c r="G551" i="10"/>
  <c r="G556" i="10"/>
  <c r="G561" i="10"/>
  <c r="G567" i="10"/>
  <c r="G572" i="10"/>
  <c r="G576" i="10"/>
  <c r="G580" i="10"/>
  <c r="G584" i="10"/>
  <c r="G588" i="10"/>
  <c r="G592" i="10"/>
  <c r="G596" i="10"/>
  <c r="G600" i="10"/>
  <c r="G604" i="10"/>
  <c r="G608" i="10"/>
  <c r="G612" i="10"/>
  <c r="G616" i="10"/>
  <c r="G620" i="10"/>
  <c r="G624" i="10"/>
  <c r="G628" i="10"/>
  <c r="G632" i="10"/>
  <c r="G636" i="10"/>
  <c r="G640" i="10"/>
  <c r="G644" i="10"/>
  <c r="G648" i="10"/>
  <c r="G652" i="10"/>
  <c r="G656" i="10"/>
  <c r="G660" i="10"/>
  <c r="G664" i="10"/>
  <c r="G668" i="10"/>
  <c r="G672" i="10"/>
  <c r="G676" i="10"/>
  <c r="G680" i="10"/>
  <c r="G684" i="10"/>
  <c r="G688" i="10"/>
  <c r="G692" i="10"/>
  <c r="G696" i="10"/>
  <c r="G700" i="10"/>
  <c r="G704" i="10"/>
  <c r="G708" i="10"/>
  <c r="G712" i="10"/>
  <c r="G716" i="10"/>
  <c r="G209" i="10"/>
  <c r="G327" i="10"/>
  <c r="G347" i="10"/>
  <c r="G363" i="10"/>
  <c r="G379" i="10"/>
  <c r="G403" i="10"/>
  <c r="G419" i="10"/>
  <c r="G435" i="10"/>
  <c r="G451" i="10"/>
  <c r="G467" i="10"/>
  <c r="G483" i="10"/>
  <c r="G505" i="10"/>
  <c r="G521" i="10"/>
  <c r="G532" i="10"/>
  <c r="G543" i="10"/>
  <c r="G553" i="10"/>
  <c r="G569" i="10"/>
  <c r="G578" i="10"/>
  <c r="G586" i="10"/>
  <c r="G594" i="10"/>
  <c r="G602" i="10"/>
  <c r="G610" i="10"/>
  <c r="G618" i="10"/>
  <c r="G630" i="10"/>
  <c r="G638" i="10"/>
  <c r="G646" i="10"/>
  <c r="G658" i="10"/>
  <c r="G666" i="10"/>
  <c r="G674" i="10"/>
  <c r="G682" i="10"/>
  <c r="G690" i="10"/>
  <c r="G698" i="10"/>
  <c r="G710" i="10"/>
  <c r="G10" i="10"/>
  <c r="G26" i="10"/>
  <c r="G42" i="10"/>
  <c r="G58" i="10"/>
  <c r="G74" i="10"/>
  <c r="G90" i="10"/>
  <c r="G106" i="10"/>
  <c r="G122" i="10"/>
  <c r="G138" i="10"/>
  <c r="G154" i="10"/>
  <c r="G170" i="10"/>
  <c r="G186" i="10"/>
  <c r="G202" i="10"/>
  <c r="G218" i="10"/>
  <c r="G234" i="10"/>
  <c r="G250" i="10"/>
  <c r="G266" i="10"/>
  <c r="G282" i="10"/>
  <c r="G298" i="10"/>
  <c r="G313" i="10"/>
  <c r="G323" i="10"/>
  <c r="G334" i="10"/>
  <c r="G344" i="10"/>
  <c r="G352" i="10"/>
  <c r="G360" i="10"/>
  <c r="G368" i="10"/>
  <c r="G376" i="10"/>
  <c r="G384" i="10"/>
  <c r="G392" i="10"/>
  <c r="G400" i="10"/>
  <c r="G408" i="10"/>
  <c r="G416" i="10"/>
  <c r="G424" i="10"/>
  <c r="G432" i="10"/>
  <c r="G440" i="10"/>
  <c r="G448" i="10"/>
  <c r="G456" i="10"/>
  <c r="G464" i="10"/>
  <c r="G472" i="10"/>
  <c r="G480" i="10"/>
  <c r="G488" i="10"/>
  <c r="G496" i="10"/>
  <c r="G504" i="10"/>
  <c r="G509" i="10"/>
  <c r="G515" i="10"/>
  <c r="G520" i="10"/>
  <c r="G525" i="10"/>
  <c r="G531" i="10"/>
  <c r="G536" i="10"/>
  <c r="G541" i="10"/>
  <c r="G547" i="10"/>
  <c r="G552" i="10"/>
  <c r="G557" i="10"/>
  <c r="G563" i="10"/>
  <c r="G568" i="10"/>
  <c r="G573" i="10"/>
  <c r="G577" i="10"/>
  <c r="G581" i="10"/>
  <c r="G585" i="10"/>
  <c r="G589" i="10"/>
  <c r="G593" i="10"/>
  <c r="G597" i="10"/>
  <c r="G601" i="10"/>
  <c r="G605" i="10"/>
  <c r="G609" i="10"/>
  <c r="G613" i="10"/>
  <c r="G617" i="10"/>
  <c r="G621" i="10"/>
  <c r="G625" i="10"/>
  <c r="G629" i="10"/>
  <c r="G633" i="10"/>
  <c r="G637" i="10"/>
  <c r="G641" i="10"/>
  <c r="G645" i="10"/>
  <c r="G649" i="10"/>
  <c r="G653" i="10"/>
  <c r="G657" i="10"/>
  <c r="G661" i="10"/>
  <c r="G665" i="10"/>
  <c r="G669" i="10"/>
  <c r="G673" i="10"/>
  <c r="G677" i="10"/>
  <c r="G681" i="10"/>
  <c r="G685" i="10"/>
  <c r="G689" i="10"/>
  <c r="G693" i="10"/>
  <c r="G697" i="10"/>
  <c r="G701" i="10"/>
  <c r="G705" i="10"/>
  <c r="G709" i="10"/>
  <c r="G713" i="10"/>
  <c r="G2" i="10"/>
  <c r="G17" i="10"/>
  <c r="G33" i="10"/>
  <c r="G49" i="10"/>
  <c r="G65" i="10"/>
  <c r="G81" i="10"/>
  <c r="G97" i="10"/>
  <c r="G113" i="10"/>
  <c r="G129" i="10"/>
  <c r="G145" i="10"/>
  <c r="G161" i="10"/>
  <c r="G177" i="10"/>
  <c r="G193" i="10"/>
  <c r="G225" i="10"/>
  <c r="G241" i="10"/>
  <c r="G257" i="10"/>
  <c r="G273" i="10"/>
  <c r="G289" i="10"/>
  <c r="G305" i="10"/>
  <c r="G317" i="10"/>
  <c r="G338" i="10"/>
  <c r="G355" i="10"/>
  <c r="G371" i="10"/>
  <c r="G387" i="10"/>
  <c r="G395" i="10"/>
  <c r="G411" i="10"/>
  <c r="G427" i="10"/>
  <c r="G443" i="10"/>
  <c r="G459" i="10"/>
  <c r="G475" i="10"/>
  <c r="G491" i="10"/>
  <c r="G499" i="10"/>
  <c r="G511" i="10"/>
  <c r="G516" i="10"/>
  <c r="G527" i="10"/>
  <c r="G537" i="10"/>
  <c r="G548" i="10"/>
  <c r="G559" i="10"/>
  <c r="G564" i="10"/>
  <c r="G574" i="10"/>
  <c r="G582" i="10"/>
  <c r="G590" i="10"/>
  <c r="G598" i="10"/>
  <c r="G606" i="10"/>
  <c r="G614" i="10"/>
  <c r="G622" i="10"/>
  <c r="G626" i="10"/>
  <c r="G634" i="10"/>
  <c r="G642" i="10"/>
  <c r="G650" i="10"/>
  <c r="G654" i="10"/>
  <c r="G662" i="10"/>
  <c r="G670" i="10"/>
  <c r="G678" i="10"/>
  <c r="G686" i="10"/>
  <c r="G694" i="10"/>
  <c r="G702" i="10"/>
  <c r="G706" i="10"/>
  <c r="G714" i="10"/>
  <c r="G18" i="10"/>
  <c r="G34" i="10"/>
  <c r="G50" i="10"/>
  <c r="G66" i="10"/>
  <c r="G82" i="10"/>
  <c r="G98" i="10"/>
  <c r="G114" i="10"/>
  <c r="G130" i="10"/>
  <c r="G146" i="10"/>
  <c r="G162" i="10"/>
  <c r="G178" i="10"/>
  <c r="G194" i="10"/>
  <c r="G210" i="10"/>
  <c r="G226" i="10"/>
  <c r="G242" i="10"/>
  <c r="G258" i="10"/>
  <c r="G274" i="10"/>
  <c r="G290" i="10"/>
  <c r="G306" i="10"/>
  <c r="G318" i="10"/>
  <c r="G329" i="10"/>
  <c r="G364" i="10"/>
  <c r="G396" i="10"/>
  <c r="G428" i="10"/>
  <c r="G460" i="10"/>
  <c r="G492" i="10"/>
  <c r="G517" i="10"/>
  <c r="G539" i="10"/>
  <c r="G560" i="10"/>
  <c r="G579" i="10"/>
  <c r="G595" i="10"/>
  <c r="G611" i="10"/>
  <c r="G627" i="10"/>
  <c r="G643" i="10"/>
  <c r="G659" i="10"/>
  <c r="G675" i="10"/>
  <c r="G691" i="10"/>
  <c r="G707" i="10"/>
  <c r="G339" i="10"/>
  <c r="G372" i="10"/>
  <c r="G404" i="10"/>
  <c r="G436" i="10"/>
  <c r="G468" i="10"/>
  <c r="G500" i="10"/>
  <c r="G523" i="10"/>
  <c r="G544" i="10"/>
  <c r="G565" i="10"/>
  <c r="G583" i="10"/>
  <c r="G599" i="10"/>
  <c r="G615" i="10"/>
  <c r="G631" i="10"/>
  <c r="G647" i="10"/>
  <c r="G663" i="10"/>
  <c r="G679" i="10"/>
  <c r="G695" i="10"/>
  <c r="G711" i="10"/>
  <c r="G348" i="10"/>
  <c r="G380" i="10"/>
  <c r="G412" i="10"/>
  <c r="G444" i="10"/>
  <c r="G476" i="10"/>
  <c r="G507" i="10"/>
  <c r="G528" i="10"/>
  <c r="G549" i="10"/>
  <c r="G571" i="10"/>
  <c r="G587" i="10"/>
  <c r="G603" i="10"/>
  <c r="G619" i="10"/>
  <c r="G635" i="10"/>
  <c r="G651" i="10"/>
  <c r="G667" i="10"/>
  <c r="G683" i="10"/>
  <c r="G699" i="10"/>
  <c r="G715" i="10"/>
  <c r="G356" i="10"/>
  <c r="G388" i="10"/>
  <c r="G420" i="10"/>
  <c r="G452" i="10"/>
  <c r="G484" i="10"/>
  <c r="G512" i="10"/>
  <c r="G533" i="10"/>
  <c r="G555" i="10"/>
  <c r="G575" i="10"/>
  <c r="G591" i="10"/>
  <c r="G607" i="10"/>
  <c r="G623" i="10"/>
  <c r="G639" i="10"/>
  <c r="G655" i="10"/>
  <c r="G671" i="10"/>
  <c r="G687" i="10"/>
  <c r="G703" i="10"/>
  <c r="L1" i="10"/>
</calcChain>
</file>

<file path=xl/sharedStrings.xml><?xml version="1.0" encoding="utf-8"?>
<sst xmlns="http://schemas.openxmlformats.org/spreadsheetml/2006/main" count="3245" uniqueCount="96">
  <si>
    <t>Date_reported</t>
  </si>
  <si>
    <t>Country</t>
  </si>
  <si>
    <t>New_cases</t>
  </si>
  <si>
    <t>New_deaths</t>
  </si>
  <si>
    <t>deaths moving avg 15 days</t>
  </si>
  <si>
    <t>cases moving avg 30 days</t>
  </si>
  <si>
    <t>deaths moving avg 30 days</t>
  </si>
  <si>
    <t>The United Kingdom</t>
  </si>
  <si>
    <t>MOVING AVERAGE</t>
  </si>
  <si>
    <t>new cases</t>
  </si>
  <si>
    <t>new deaths</t>
  </si>
  <si>
    <t>relevance</t>
  </si>
  <si>
    <t>MEAN / AVARAGE</t>
  </si>
  <si>
    <t>YES</t>
  </si>
  <si>
    <t>MODE / happens the most</t>
  </si>
  <si>
    <t>NO</t>
  </si>
  <si>
    <t>MEDIAN</t>
  </si>
  <si>
    <t>STANDARD DEVIATION</t>
  </si>
  <si>
    <t>quartile 1</t>
  </si>
  <si>
    <t>have to investigate</t>
  </si>
  <si>
    <t>median of the first half</t>
  </si>
  <si>
    <t>quartile 2</t>
  </si>
  <si>
    <t>quartile 3</t>
  </si>
  <si>
    <t>quartile 4</t>
  </si>
  <si>
    <t>Z-SCORE</t>
  </si>
  <si>
    <t>OUTLIERS with ZSCORE</t>
  </si>
  <si>
    <t>SCATTER PLOT DIAGRAM</t>
  </si>
  <si>
    <t>cannot generate in my XL</t>
  </si>
  <si>
    <t>psitive Z-score table</t>
  </si>
  <si>
    <t>negative z score table</t>
  </si>
  <si>
    <t>CORREL</t>
  </si>
  <si>
    <t>Sq</t>
  </si>
  <si>
    <t>PEARSON</t>
  </si>
  <si>
    <t>R SQUARE</t>
  </si>
  <si>
    <t>50% of the variability in the outcome data cannot be explained by the model</t>
  </si>
  <si>
    <t>new cases / 100</t>
  </si>
  <si>
    <t>Column 1</t>
  </si>
  <si>
    <t>Column 2</t>
  </si>
  <si>
    <t>CORRELATION MATRIX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</si>
  <si>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</si>
  <si>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</si>
  <si>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</si>
  <si>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</si>
  <si>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</si>
  <si>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</si>
  <si>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</si>
  <si>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</si>
  <si>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</si>
  <si>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</si>
  <si>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</si>
  <si>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</si>
  <si>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</si>
  <si>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</si>
  <si>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</si>
  <si>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</si>
  <si>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</si>
  <si>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</si>
  <si>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</si>
  <si>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</si>
  <si>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X Variable 1</t>
  </si>
  <si>
    <t>SUMMARY OUTPUT NEW CASES</t>
  </si>
  <si>
    <t>SUMMARY OUTPUT NEW DEATHS</t>
  </si>
  <si>
    <t xml:space="preserve">TOTAL </t>
  </si>
  <si>
    <t xml:space="preserve">variance </t>
  </si>
  <si>
    <t>MEAN ( new_death and probability of death)</t>
  </si>
  <si>
    <t>new_death*prob of death</t>
  </si>
  <si>
    <t xml:space="preserve">Ơ Standard diviation </t>
  </si>
  <si>
    <t>Probability=(new_death/total death</t>
  </si>
  <si>
    <t xml:space="preserve">                                    (Mutual Sum) =    1</t>
  </si>
  <si>
    <t>New_case-mean)^2</t>
  </si>
  <si>
    <t>G*F (VARIANCE)</t>
  </si>
  <si>
    <t>sum</t>
  </si>
  <si>
    <t>total</t>
  </si>
  <si>
    <t>OR pro</t>
  </si>
  <si>
    <t>AND pro</t>
  </si>
  <si>
    <t>P(NC)</t>
  </si>
  <si>
    <t>P(ND)</t>
  </si>
  <si>
    <t>total =sum new_case+new_death</t>
  </si>
  <si>
    <t>P(NC)=new_case/total</t>
  </si>
  <si>
    <t>P(ND)=new_death/total</t>
  </si>
  <si>
    <t>OR pro=P(NC)+P(ND)</t>
  </si>
  <si>
    <t>AND pro=P(NC)*P(ND)</t>
  </si>
  <si>
    <t>Con p(ND)</t>
  </si>
  <si>
    <t>Con p(NC)</t>
  </si>
  <si>
    <t>FOMULA</t>
  </si>
  <si>
    <t>CON P(NC)=0</t>
  </si>
  <si>
    <t>CON P(ND)=0</t>
  </si>
  <si>
    <t>CON P=P(NC*ND) = P(NCnND)/P(ND)</t>
  </si>
  <si>
    <t>CON P=P(NC*ND) = P(NCnND)/P(NC)</t>
  </si>
  <si>
    <t>new Deaths</t>
  </si>
  <si>
    <t>positive correlation</t>
  </si>
  <si>
    <t>Author</t>
  </si>
  <si>
    <t>: 10152420</t>
  </si>
  <si>
    <t>Course title</t>
  </si>
  <si>
    <r>
      <t xml:space="preserve">: </t>
    </r>
    <r>
      <rPr>
        <b/>
        <sz val="16"/>
        <color theme="1"/>
        <rFont val="Microsoft Sans Serif"/>
        <family val="2"/>
      </rPr>
      <t>Data Analysis, Tools, and Application</t>
    </r>
  </si>
  <si>
    <t>: Muhammad Jugon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</si>
</sst>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2"/>
      <color theme="1"/>
      <name val="Microsoft Sans Serif"/>
      <family val="2"/>
    </font>
    <font>
      <sz val="18"/>
      <color theme="1"/>
      <name val="Microsoft Sans Serif"/>
      <family val="2"/>
    </font>
    <font>
      <b/>
      <sz val="14"/>
      <color theme="1"/>
      <name val="Microsoft Sans Serif"/>
      <family val="2"/>
    </font>
    <font>
      <b/>
      <sz val="16"/>
      <color theme="1"/>
      <name val="Microsoft Sans Serif"/>
      <family val="2"/>
    </font>
    <font>
      <sz val="14"/>
      <color theme="1"/>
      <name val="Microsoft Sans Serif"/>
      <family val="2"/>
    </font>
    <font>
      <b/>
      <i/>
      <u/>
      <sz val="12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22">
    <xf numFmtId="0" fontId="0" fillId="0" borderId="0" xfId="0"/>
    <xf numFmtId="0" fontId="1" fillId="2" borderId="1" xfId="1"/>
    <xf numFmtId="14" fontId="0" fillId="0" borderId="0" xfId="0" applyNumberFormat="1"/>
    <xf numFmtId="0" fontId="0" fillId="0" borderId="2" xfId="0" applyBorder="1"/>
    <xf numFmtId="1" fontId="0" fillId="0" borderId="2" xfId="0" applyNumberFormat="1" applyBorder="1"/>
    <xf numFmtId="14" fontId="1" fillId="2" borderId="1" xfId="1" applyNumberFormat="1"/>
    <xf numFmtId="1" fontId="0" fillId="0" borderId="0" xfId="0" applyNumberFormat="1"/>
    <xf numFmtId="0" fontId="0" fillId="0" borderId="3" xfId="0" applyBorder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Continuous"/>
    </xf>
    <xf numFmtId="0" fontId="2" fillId="3" borderId="0" xfId="2"/>
    <xf numFmtId="14" fontId="2" fillId="3" borderId="0" xfId="2" applyNumberFormat="1"/>
    <xf numFmtId="0" fontId="1" fillId="2" borderId="5" xfId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justify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justify" vertical="center"/>
    </xf>
  </cellXfs>
  <cellStyles count="3">
    <cellStyle name="Check Cell" xfId="1" builtinId="2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35870516185477"/>
          <c:y val="0.16245370370370371"/>
          <c:w val="0.83130008748906392"/>
          <c:h val="0.59360892388451447"/>
        </c:manualLayout>
      </c:layout>
      <c:lineChart>
        <c:grouping val="standard"/>
        <c:varyColors val="0"/>
        <c:ser>
          <c:idx val="0"/>
          <c:order val="0"/>
          <c:tx>
            <c:strRef>
              <c:f>'[1]Time series'!$C$1</c:f>
              <c:strCache>
                <c:ptCount val="1"/>
                <c:pt idx="0">
                  <c:v>New_cases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'[1]Time series'!$A$2:$A$716</c:f>
              <c:numCache>
                <c:formatCode>General</c:formatCode>
                <c:ptCount val="715"/>
                <c:pt idx="0">
                  <c:v>43833</c:v>
                </c:pt>
                <c:pt idx="1">
                  <c:v>43834</c:v>
                </c:pt>
                <c:pt idx="2">
                  <c:v>43835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43841</c:v>
                </c:pt>
                <c:pt idx="9">
                  <c:v>43842</c:v>
                </c:pt>
                <c:pt idx="10">
                  <c:v>43843</c:v>
                </c:pt>
                <c:pt idx="11">
                  <c:v>43844</c:v>
                </c:pt>
                <c:pt idx="12">
                  <c:v>43845</c:v>
                </c:pt>
                <c:pt idx="13">
                  <c:v>43846</c:v>
                </c:pt>
                <c:pt idx="14">
                  <c:v>43847</c:v>
                </c:pt>
                <c:pt idx="15">
                  <c:v>43848</c:v>
                </c:pt>
                <c:pt idx="16">
                  <c:v>43849</c:v>
                </c:pt>
                <c:pt idx="17">
                  <c:v>43850</c:v>
                </c:pt>
                <c:pt idx="18">
                  <c:v>43851</c:v>
                </c:pt>
                <c:pt idx="19">
                  <c:v>43852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43864</c:v>
                </c:pt>
                <c:pt idx="32">
                  <c:v>43865</c:v>
                </c:pt>
                <c:pt idx="33">
                  <c:v>43866</c:v>
                </c:pt>
                <c:pt idx="34">
                  <c:v>43867</c:v>
                </c:pt>
                <c:pt idx="35">
                  <c:v>43868</c:v>
                </c:pt>
                <c:pt idx="36">
                  <c:v>43869</c:v>
                </c:pt>
                <c:pt idx="37">
                  <c:v>43870</c:v>
                </c:pt>
                <c:pt idx="38">
                  <c:v>43871</c:v>
                </c:pt>
                <c:pt idx="39">
                  <c:v>43872</c:v>
                </c:pt>
                <c:pt idx="40">
                  <c:v>43873</c:v>
                </c:pt>
                <c:pt idx="41">
                  <c:v>43874</c:v>
                </c:pt>
                <c:pt idx="42">
                  <c:v>43875</c:v>
                </c:pt>
                <c:pt idx="43">
                  <c:v>43876</c:v>
                </c:pt>
                <c:pt idx="44">
                  <c:v>43877</c:v>
                </c:pt>
                <c:pt idx="45">
                  <c:v>43878</c:v>
                </c:pt>
                <c:pt idx="46">
                  <c:v>43879</c:v>
                </c:pt>
                <c:pt idx="47">
                  <c:v>43880</c:v>
                </c:pt>
                <c:pt idx="48">
                  <c:v>43881</c:v>
                </c:pt>
                <c:pt idx="49">
                  <c:v>43882</c:v>
                </c:pt>
                <c:pt idx="50">
                  <c:v>43883</c:v>
                </c:pt>
                <c:pt idx="51">
                  <c:v>43884</c:v>
                </c:pt>
                <c:pt idx="52">
                  <c:v>43885</c:v>
                </c:pt>
                <c:pt idx="53">
                  <c:v>43886</c:v>
                </c:pt>
                <c:pt idx="54">
                  <c:v>43887</c:v>
                </c:pt>
                <c:pt idx="55">
                  <c:v>43888</c:v>
                </c:pt>
                <c:pt idx="56">
                  <c:v>43889</c:v>
                </c:pt>
                <c:pt idx="57">
                  <c:v>43890</c:v>
                </c:pt>
                <c:pt idx="58">
                  <c:v>43891</c:v>
                </c:pt>
                <c:pt idx="59">
                  <c:v>43892</c:v>
                </c:pt>
                <c:pt idx="60">
                  <c:v>43893</c:v>
                </c:pt>
                <c:pt idx="61">
                  <c:v>43894</c:v>
                </c:pt>
                <c:pt idx="62">
                  <c:v>43895</c:v>
                </c:pt>
                <c:pt idx="63">
                  <c:v>43896</c:v>
                </c:pt>
                <c:pt idx="64">
                  <c:v>43897</c:v>
                </c:pt>
                <c:pt idx="65">
                  <c:v>43898</c:v>
                </c:pt>
                <c:pt idx="66">
                  <c:v>43899</c:v>
                </c:pt>
                <c:pt idx="67">
                  <c:v>43900</c:v>
                </c:pt>
                <c:pt idx="68">
                  <c:v>43901</c:v>
                </c:pt>
                <c:pt idx="69">
                  <c:v>43902</c:v>
                </c:pt>
                <c:pt idx="70">
                  <c:v>43903</c:v>
                </c:pt>
                <c:pt idx="71">
                  <c:v>43904</c:v>
                </c:pt>
                <c:pt idx="72">
                  <c:v>43905</c:v>
                </c:pt>
                <c:pt idx="73">
                  <c:v>43906</c:v>
                </c:pt>
                <c:pt idx="74">
                  <c:v>43907</c:v>
                </c:pt>
                <c:pt idx="75">
                  <c:v>43908</c:v>
                </c:pt>
                <c:pt idx="76">
                  <c:v>43909</c:v>
                </c:pt>
                <c:pt idx="77">
                  <c:v>43910</c:v>
                </c:pt>
                <c:pt idx="78">
                  <c:v>43911</c:v>
                </c:pt>
                <c:pt idx="79">
                  <c:v>43912</c:v>
                </c:pt>
                <c:pt idx="80">
                  <c:v>43913</c:v>
                </c:pt>
                <c:pt idx="81">
                  <c:v>43914</c:v>
                </c:pt>
                <c:pt idx="82">
                  <c:v>43915</c:v>
                </c:pt>
                <c:pt idx="83">
                  <c:v>43916</c:v>
                </c:pt>
                <c:pt idx="84">
                  <c:v>43917</c:v>
                </c:pt>
                <c:pt idx="85">
                  <c:v>43918</c:v>
                </c:pt>
                <c:pt idx="86">
                  <c:v>43919</c:v>
                </c:pt>
                <c:pt idx="87">
                  <c:v>43920</c:v>
                </c:pt>
                <c:pt idx="88">
                  <c:v>43921</c:v>
                </c:pt>
                <c:pt idx="89">
                  <c:v>43922</c:v>
                </c:pt>
                <c:pt idx="90">
                  <c:v>43923</c:v>
                </c:pt>
                <c:pt idx="91">
                  <c:v>43924</c:v>
                </c:pt>
                <c:pt idx="92">
                  <c:v>43925</c:v>
                </c:pt>
                <c:pt idx="93">
                  <c:v>43926</c:v>
                </c:pt>
                <c:pt idx="94">
                  <c:v>43927</c:v>
                </c:pt>
                <c:pt idx="95">
                  <c:v>43928</c:v>
                </c:pt>
                <c:pt idx="96">
                  <c:v>43929</c:v>
                </c:pt>
                <c:pt idx="97">
                  <c:v>43930</c:v>
                </c:pt>
                <c:pt idx="98">
                  <c:v>43931</c:v>
                </c:pt>
                <c:pt idx="99">
                  <c:v>43932</c:v>
                </c:pt>
                <c:pt idx="100">
                  <c:v>43933</c:v>
                </c:pt>
                <c:pt idx="101">
                  <c:v>43934</c:v>
                </c:pt>
                <c:pt idx="102">
                  <c:v>43935</c:v>
                </c:pt>
                <c:pt idx="103">
                  <c:v>43936</c:v>
                </c:pt>
                <c:pt idx="104">
                  <c:v>43937</c:v>
                </c:pt>
                <c:pt idx="105">
                  <c:v>43938</c:v>
                </c:pt>
                <c:pt idx="106">
                  <c:v>43939</c:v>
                </c:pt>
                <c:pt idx="107">
                  <c:v>43940</c:v>
                </c:pt>
                <c:pt idx="108">
                  <c:v>43941</c:v>
                </c:pt>
                <c:pt idx="109">
                  <c:v>43942</c:v>
                </c:pt>
                <c:pt idx="110">
                  <c:v>43943</c:v>
                </c:pt>
                <c:pt idx="111">
                  <c:v>43944</c:v>
                </c:pt>
                <c:pt idx="112">
                  <c:v>43945</c:v>
                </c:pt>
                <c:pt idx="113">
                  <c:v>43946</c:v>
                </c:pt>
                <c:pt idx="114">
                  <c:v>43947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43953</c:v>
                </c:pt>
                <c:pt idx="121">
                  <c:v>43954</c:v>
                </c:pt>
                <c:pt idx="122">
                  <c:v>43955</c:v>
                </c:pt>
                <c:pt idx="123">
                  <c:v>43956</c:v>
                </c:pt>
                <c:pt idx="124">
                  <c:v>43957</c:v>
                </c:pt>
                <c:pt idx="125">
                  <c:v>43958</c:v>
                </c:pt>
                <c:pt idx="126">
                  <c:v>43959</c:v>
                </c:pt>
                <c:pt idx="127">
                  <c:v>43960</c:v>
                </c:pt>
                <c:pt idx="128">
                  <c:v>43961</c:v>
                </c:pt>
                <c:pt idx="129">
                  <c:v>43962</c:v>
                </c:pt>
                <c:pt idx="130">
                  <c:v>43963</c:v>
                </c:pt>
                <c:pt idx="131">
                  <c:v>43964</c:v>
                </c:pt>
                <c:pt idx="132">
                  <c:v>43965</c:v>
                </c:pt>
                <c:pt idx="133">
                  <c:v>43966</c:v>
                </c:pt>
                <c:pt idx="134">
                  <c:v>43967</c:v>
                </c:pt>
                <c:pt idx="135">
                  <c:v>43968</c:v>
                </c:pt>
                <c:pt idx="136">
                  <c:v>43969</c:v>
                </c:pt>
                <c:pt idx="137">
                  <c:v>43970</c:v>
                </c:pt>
                <c:pt idx="138">
                  <c:v>43971</c:v>
                </c:pt>
                <c:pt idx="139">
                  <c:v>43972</c:v>
                </c:pt>
                <c:pt idx="140">
                  <c:v>43973</c:v>
                </c:pt>
                <c:pt idx="141">
                  <c:v>43974</c:v>
                </c:pt>
                <c:pt idx="142">
                  <c:v>43975</c:v>
                </c:pt>
                <c:pt idx="143">
                  <c:v>43976</c:v>
                </c:pt>
                <c:pt idx="144">
                  <c:v>43977</c:v>
                </c:pt>
                <c:pt idx="145">
                  <c:v>43978</c:v>
                </c:pt>
                <c:pt idx="146">
                  <c:v>43979</c:v>
                </c:pt>
                <c:pt idx="147">
                  <c:v>43980</c:v>
                </c:pt>
                <c:pt idx="148">
                  <c:v>43981</c:v>
                </c:pt>
                <c:pt idx="149">
                  <c:v>43982</c:v>
                </c:pt>
                <c:pt idx="150">
                  <c:v>43983</c:v>
                </c:pt>
                <c:pt idx="151">
                  <c:v>43984</c:v>
                </c:pt>
                <c:pt idx="152">
                  <c:v>43985</c:v>
                </c:pt>
                <c:pt idx="153">
                  <c:v>43986</c:v>
                </c:pt>
                <c:pt idx="154">
                  <c:v>43987</c:v>
                </c:pt>
                <c:pt idx="155">
                  <c:v>43988</c:v>
                </c:pt>
                <c:pt idx="156">
                  <c:v>43989</c:v>
                </c:pt>
                <c:pt idx="157">
                  <c:v>43990</c:v>
                </c:pt>
                <c:pt idx="158">
                  <c:v>43991</c:v>
                </c:pt>
                <c:pt idx="159">
                  <c:v>43992</c:v>
                </c:pt>
                <c:pt idx="160">
                  <c:v>43993</c:v>
                </c:pt>
                <c:pt idx="161">
                  <c:v>43994</c:v>
                </c:pt>
                <c:pt idx="162">
                  <c:v>43995</c:v>
                </c:pt>
                <c:pt idx="163">
                  <c:v>43996</c:v>
                </c:pt>
                <c:pt idx="164">
                  <c:v>43997</c:v>
                </c:pt>
                <c:pt idx="165">
                  <c:v>43998</c:v>
                </c:pt>
                <c:pt idx="166">
                  <c:v>43999</c:v>
                </c:pt>
                <c:pt idx="167">
                  <c:v>44000</c:v>
                </c:pt>
                <c:pt idx="168">
                  <c:v>44001</c:v>
                </c:pt>
                <c:pt idx="169">
                  <c:v>44002</c:v>
                </c:pt>
                <c:pt idx="170">
                  <c:v>44003</c:v>
                </c:pt>
                <c:pt idx="171">
                  <c:v>44004</c:v>
                </c:pt>
                <c:pt idx="172">
                  <c:v>44005</c:v>
                </c:pt>
                <c:pt idx="173">
                  <c:v>44006</c:v>
                </c:pt>
                <c:pt idx="174">
                  <c:v>44007</c:v>
                </c:pt>
                <c:pt idx="175">
                  <c:v>44008</c:v>
                </c:pt>
                <c:pt idx="176">
                  <c:v>44009</c:v>
                </c:pt>
                <c:pt idx="177">
                  <c:v>44010</c:v>
                </c:pt>
                <c:pt idx="178">
                  <c:v>44011</c:v>
                </c:pt>
                <c:pt idx="179">
                  <c:v>44012</c:v>
                </c:pt>
                <c:pt idx="180">
                  <c:v>44013</c:v>
                </c:pt>
                <c:pt idx="181">
                  <c:v>44014</c:v>
                </c:pt>
                <c:pt idx="182">
                  <c:v>44015</c:v>
                </c:pt>
                <c:pt idx="183">
                  <c:v>44016</c:v>
                </c:pt>
                <c:pt idx="184">
                  <c:v>44017</c:v>
                </c:pt>
                <c:pt idx="185">
                  <c:v>44018</c:v>
                </c:pt>
                <c:pt idx="186">
                  <c:v>44019</c:v>
                </c:pt>
                <c:pt idx="187">
                  <c:v>44020</c:v>
                </c:pt>
                <c:pt idx="188">
                  <c:v>44021</c:v>
                </c:pt>
                <c:pt idx="189">
                  <c:v>44022</c:v>
                </c:pt>
                <c:pt idx="190">
                  <c:v>44023</c:v>
                </c:pt>
                <c:pt idx="191">
                  <c:v>44024</c:v>
                </c:pt>
                <c:pt idx="192">
                  <c:v>44025</c:v>
                </c:pt>
                <c:pt idx="193">
                  <c:v>44026</c:v>
                </c:pt>
                <c:pt idx="194">
                  <c:v>44027</c:v>
                </c:pt>
                <c:pt idx="195">
                  <c:v>44028</c:v>
                </c:pt>
                <c:pt idx="196">
                  <c:v>44029</c:v>
                </c:pt>
                <c:pt idx="197">
                  <c:v>44030</c:v>
                </c:pt>
                <c:pt idx="198">
                  <c:v>44031</c:v>
                </c:pt>
                <c:pt idx="199">
                  <c:v>44032</c:v>
                </c:pt>
                <c:pt idx="200">
                  <c:v>44033</c:v>
                </c:pt>
                <c:pt idx="201">
                  <c:v>44034</c:v>
                </c:pt>
                <c:pt idx="202">
                  <c:v>44035</c:v>
                </c:pt>
                <c:pt idx="203">
                  <c:v>44036</c:v>
                </c:pt>
                <c:pt idx="204">
                  <c:v>44037</c:v>
                </c:pt>
                <c:pt idx="205">
                  <c:v>44038</c:v>
                </c:pt>
                <c:pt idx="206">
                  <c:v>44039</c:v>
                </c:pt>
                <c:pt idx="207">
                  <c:v>44040</c:v>
                </c:pt>
                <c:pt idx="208">
                  <c:v>44041</c:v>
                </c:pt>
                <c:pt idx="209">
                  <c:v>44042</c:v>
                </c:pt>
                <c:pt idx="210">
                  <c:v>44043</c:v>
                </c:pt>
                <c:pt idx="211">
                  <c:v>44044</c:v>
                </c:pt>
                <c:pt idx="212">
                  <c:v>44045</c:v>
                </c:pt>
                <c:pt idx="213">
                  <c:v>44046</c:v>
                </c:pt>
                <c:pt idx="214">
                  <c:v>44047</c:v>
                </c:pt>
                <c:pt idx="215">
                  <c:v>44048</c:v>
                </c:pt>
                <c:pt idx="216">
                  <c:v>44049</c:v>
                </c:pt>
                <c:pt idx="217">
                  <c:v>44050</c:v>
                </c:pt>
                <c:pt idx="218">
                  <c:v>44051</c:v>
                </c:pt>
                <c:pt idx="219">
                  <c:v>44052</c:v>
                </c:pt>
                <c:pt idx="220">
                  <c:v>44053</c:v>
                </c:pt>
                <c:pt idx="221">
                  <c:v>44054</c:v>
                </c:pt>
                <c:pt idx="222">
                  <c:v>44055</c:v>
                </c:pt>
                <c:pt idx="223">
                  <c:v>44056</c:v>
                </c:pt>
                <c:pt idx="224">
                  <c:v>44057</c:v>
                </c:pt>
                <c:pt idx="225">
                  <c:v>44058</c:v>
                </c:pt>
                <c:pt idx="226">
                  <c:v>44059</c:v>
                </c:pt>
                <c:pt idx="227">
                  <c:v>44060</c:v>
                </c:pt>
                <c:pt idx="228">
                  <c:v>44061</c:v>
                </c:pt>
                <c:pt idx="229">
                  <c:v>44062</c:v>
                </c:pt>
                <c:pt idx="230">
                  <c:v>44063</c:v>
                </c:pt>
                <c:pt idx="231">
                  <c:v>44064</c:v>
                </c:pt>
                <c:pt idx="232">
                  <c:v>44065</c:v>
                </c:pt>
                <c:pt idx="233">
                  <c:v>44066</c:v>
                </c:pt>
                <c:pt idx="234">
                  <c:v>44067</c:v>
                </c:pt>
                <c:pt idx="235">
                  <c:v>44068</c:v>
                </c:pt>
                <c:pt idx="236">
                  <c:v>44069</c:v>
                </c:pt>
                <c:pt idx="237">
                  <c:v>44070</c:v>
                </c:pt>
                <c:pt idx="238">
                  <c:v>44071</c:v>
                </c:pt>
                <c:pt idx="239">
                  <c:v>44072</c:v>
                </c:pt>
                <c:pt idx="240">
                  <c:v>44073</c:v>
                </c:pt>
                <c:pt idx="241">
                  <c:v>44074</c:v>
                </c:pt>
                <c:pt idx="242">
                  <c:v>44075</c:v>
                </c:pt>
                <c:pt idx="243">
                  <c:v>44076</c:v>
                </c:pt>
                <c:pt idx="244">
                  <c:v>44077</c:v>
                </c:pt>
                <c:pt idx="245">
                  <c:v>44078</c:v>
                </c:pt>
                <c:pt idx="246">
                  <c:v>44079</c:v>
                </c:pt>
                <c:pt idx="247">
                  <c:v>44080</c:v>
                </c:pt>
                <c:pt idx="248">
                  <c:v>44081</c:v>
                </c:pt>
                <c:pt idx="249">
                  <c:v>44082</c:v>
                </c:pt>
                <c:pt idx="250">
                  <c:v>44083</c:v>
                </c:pt>
                <c:pt idx="251">
                  <c:v>44084</c:v>
                </c:pt>
                <c:pt idx="252">
                  <c:v>44085</c:v>
                </c:pt>
                <c:pt idx="253">
                  <c:v>44086</c:v>
                </c:pt>
                <c:pt idx="254">
                  <c:v>44087</c:v>
                </c:pt>
                <c:pt idx="255">
                  <c:v>44088</c:v>
                </c:pt>
                <c:pt idx="256">
                  <c:v>44089</c:v>
                </c:pt>
                <c:pt idx="257">
                  <c:v>44090</c:v>
                </c:pt>
                <c:pt idx="258">
                  <c:v>44091</c:v>
                </c:pt>
                <c:pt idx="259">
                  <c:v>44092</c:v>
                </c:pt>
                <c:pt idx="260">
                  <c:v>44093</c:v>
                </c:pt>
                <c:pt idx="261">
                  <c:v>44094</c:v>
                </c:pt>
                <c:pt idx="262">
                  <c:v>44095</c:v>
                </c:pt>
                <c:pt idx="263">
                  <c:v>44096</c:v>
                </c:pt>
                <c:pt idx="264">
                  <c:v>44097</c:v>
                </c:pt>
                <c:pt idx="265">
                  <c:v>44098</c:v>
                </c:pt>
                <c:pt idx="266">
                  <c:v>44099</c:v>
                </c:pt>
                <c:pt idx="267">
                  <c:v>44100</c:v>
                </c:pt>
                <c:pt idx="268">
                  <c:v>44101</c:v>
                </c:pt>
                <c:pt idx="269">
                  <c:v>44102</c:v>
                </c:pt>
                <c:pt idx="270">
                  <c:v>44103</c:v>
                </c:pt>
                <c:pt idx="271">
                  <c:v>44104</c:v>
                </c:pt>
                <c:pt idx="272">
                  <c:v>44105</c:v>
                </c:pt>
                <c:pt idx="273">
                  <c:v>44106</c:v>
                </c:pt>
                <c:pt idx="274">
                  <c:v>44107</c:v>
                </c:pt>
                <c:pt idx="275">
                  <c:v>44108</c:v>
                </c:pt>
                <c:pt idx="276">
                  <c:v>44109</c:v>
                </c:pt>
                <c:pt idx="277">
                  <c:v>44110</c:v>
                </c:pt>
                <c:pt idx="278">
                  <c:v>44111</c:v>
                </c:pt>
                <c:pt idx="279">
                  <c:v>44112</c:v>
                </c:pt>
                <c:pt idx="280">
                  <c:v>44113</c:v>
                </c:pt>
                <c:pt idx="281">
                  <c:v>44114</c:v>
                </c:pt>
                <c:pt idx="282">
                  <c:v>44115</c:v>
                </c:pt>
                <c:pt idx="283">
                  <c:v>44116</c:v>
                </c:pt>
                <c:pt idx="284">
                  <c:v>44117</c:v>
                </c:pt>
                <c:pt idx="285">
                  <c:v>44118</c:v>
                </c:pt>
                <c:pt idx="286">
                  <c:v>44119</c:v>
                </c:pt>
                <c:pt idx="287">
                  <c:v>44120</c:v>
                </c:pt>
                <c:pt idx="288">
                  <c:v>44121</c:v>
                </c:pt>
                <c:pt idx="289">
                  <c:v>44122</c:v>
                </c:pt>
                <c:pt idx="290">
                  <c:v>44123</c:v>
                </c:pt>
                <c:pt idx="291">
                  <c:v>44124</c:v>
                </c:pt>
                <c:pt idx="292">
                  <c:v>44125</c:v>
                </c:pt>
                <c:pt idx="293">
                  <c:v>44126</c:v>
                </c:pt>
                <c:pt idx="294">
                  <c:v>44127</c:v>
                </c:pt>
                <c:pt idx="295">
                  <c:v>44128</c:v>
                </c:pt>
                <c:pt idx="296">
                  <c:v>44129</c:v>
                </c:pt>
                <c:pt idx="297">
                  <c:v>44130</c:v>
                </c:pt>
                <c:pt idx="298">
                  <c:v>44131</c:v>
                </c:pt>
                <c:pt idx="299">
                  <c:v>44132</c:v>
                </c:pt>
                <c:pt idx="300">
                  <c:v>44133</c:v>
                </c:pt>
                <c:pt idx="301">
                  <c:v>44134</c:v>
                </c:pt>
                <c:pt idx="302">
                  <c:v>44135</c:v>
                </c:pt>
                <c:pt idx="303">
                  <c:v>44136</c:v>
                </c:pt>
                <c:pt idx="304">
                  <c:v>44137</c:v>
                </c:pt>
                <c:pt idx="305">
                  <c:v>44138</c:v>
                </c:pt>
                <c:pt idx="306">
                  <c:v>44139</c:v>
                </c:pt>
                <c:pt idx="307">
                  <c:v>44140</c:v>
                </c:pt>
                <c:pt idx="308">
                  <c:v>44141</c:v>
                </c:pt>
                <c:pt idx="309">
                  <c:v>44142</c:v>
                </c:pt>
                <c:pt idx="310">
                  <c:v>44143</c:v>
                </c:pt>
                <c:pt idx="311">
                  <c:v>44144</c:v>
                </c:pt>
                <c:pt idx="312">
                  <c:v>44145</c:v>
                </c:pt>
                <c:pt idx="313">
                  <c:v>44146</c:v>
                </c:pt>
                <c:pt idx="314">
                  <c:v>44147</c:v>
                </c:pt>
                <c:pt idx="315">
                  <c:v>44148</c:v>
                </c:pt>
                <c:pt idx="316">
                  <c:v>44149</c:v>
                </c:pt>
                <c:pt idx="317">
                  <c:v>44150</c:v>
                </c:pt>
                <c:pt idx="318">
                  <c:v>44151</c:v>
                </c:pt>
                <c:pt idx="319">
                  <c:v>44152</c:v>
                </c:pt>
                <c:pt idx="320">
                  <c:v>44153</c:v>
                </c:pt>
                <c:pt idx="321">
                  <c:v>44154</c:v>
                </c:pt>
                <c:pt idx="322">
                  <c:v>44155</c:v>
                </c:pt>
                <c:pt idx="323">
                  <c:v>44156</c:v>
                </c:pt>
                <c:pt idx="324">
                  <c:v>44157</c:v>
                </c:pt>
                <c:pt idx="325">
                  <c:v>44158</c:v>
                </c:pt>
                <c:pt idx="326">
                  <c:v>44159</c:v>
                </c:pt>
                <c:pt idx="327">
                  <c:v>44160</c:v>
                </c:pt>
                <c:pt idx="328">
                  <c:v>44161</c:v>
                </c:pt>
                <c:pt idx="329">
                  <c:v>44162</c:v>
                </c:pt>
                <c:pt idx="330">
                  <c:v>44163</c:v>
                </c:pt>
                <c:pt idx="331">
                  <c:v>44164</c:v>
                </c:pt>
                <c:pt idx="332">
                  <c:v>44165</c:v>
                </c:pt>
                <c:pt idx="333">
                  <c:v>44166</c:v>
                </c:pt>
                <c:pt idx="334">
                  <c:v>44167</c:v>
                </c:pt>
                <c:pt idx="335">
                  <c:v>44168</c:v>
                </c:pt>
                <c:pt idx="336">
                  <c:v>44169</c:v>
                </c:pt>
                <c:pt idx="337">
                  <c:v>44170</c:v>
                </c:pt>
                <c:pt idx="338">
                  <c:v>44171</c:v>
                </c:pt>
                <c:pt idx="339">
                  <c:v>44172</c:v>
                </c:pt>
                <c:pt idx="340">
                  <c:v>44173</c:v>
                </c:pt>
                <c:pt idx="341">
                  <c:v>44174</c:v>
                </c:pt>
                <c:pt idx="342">
                  <c:v>44175</c:v>
                </c:pt>
                <c:pt idx="343">
                  <c:v>44176</c:v>
                </c:pt>
                <c:pt idx="344">
                  <c:v>44177</c:v>
                </c:pt>
                <c:pt idx="345">
                  <c:v>44178</c:v>
                </c:pt>
                <c:pt idx="346">
                  <c:v>44179</c:v>
                </c:pt>
                <c:pt idx="347">
                  <c:v>44180</c:v>
                </c:pt>
                <c:pt idx="348">
                  <c:v>44181</c:v>
                </c:pt>
                <c:pt idx="349">
                  <c:v>44182</c:v>
                </c:pt>
                <c:pt idx="350">
                  <c:v>44183</c:v>
                </c:pt>
                <c:pt idx="351">
                  <c:v>44184</c:v>
                </c:pt>
                <c:pt idx="352">
                  <c:v>44185</c:v>
                </c:pt>
                <c:pt idx="353">
                  <c:v>44186</c:v>
                </c:pt>
                <c:pt idx="354">
                  <c:v>44187</c:v>
                </c:pt>
                <c:pt idx="355">
                  <c:v>44188</c:v>
                </c:pt>
                <c:pt idx="356">
                  <c:v>44189</c:v>
                </c:pt>
                <c:pt idx="357">
                  <c:v>44190</c:v>
                </c:pt>
                <c:pt idx="358">
                  <c:v>44191</c:v>
                </c:pt>
                <c:pt idx="359">
                  <c:v>44192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44197</c:v>
                </c:pt>
                <c:pt idx="365">
                  <c:v>44198</c:v>
                </c:pt>
                <c:pt idx="366">
                  <c:v>44199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44205</c:v>
                </c:pt>
                <c:pt idx="373">
                  <c:v>44206</c:v>
                </c:pt>
                <c:pt idx="374">
                  <c:v>44207</c:v>
                </c:pt>
                <c:pt idx="375">
                  <c:v>44208</c:v>
                </c:pt>
                <c:pt idx="376">
                  <c:v>44209</c:v>
                </c:pt>
                <c:pt idx="377">
                  <c:v>44210</c:v>
                </c:pt>
                <c:pt idx="378">
                  <c:v>44211</c:v>
                </c:pt>
                <c:pt idx="379">
                  <c:v>44212</c:v>
                </c:pt>
                <c:pt idx="380">
                  <c:v>44213</c:v>
                </c:pt>
                <c:pt idx="381">
                  <c:v>44214</c:v>
                </c:pt>
                <c:pt idx="382">
                  <c:v>44215</c:v>
                </c:pt>
                <c:pt idx="383">
                  <c:v>44216</c:v>
                </c:pt>
                <c:pt idx="384">
                  <c:v>44217</c:v>
                </c:pt>
                <c:pt idx="385">
                  <c:v>44218</c:v>
                </c:pt>
                <c:pt idx="386">
                  <c:v>44219</c:v>
                </c:pt>
                <c:pt idx="387">
                  <c:v>44220</c:v>
                </c:pt>
                <c:pt idx="388">
                  <c:v>44221</c:v>
                </c:pt>
                <c:pt idx="389">
                  <c:v>44222</c:v>
                </c:pt>
                <c:pt idx="390">
                  <c:v>44223</c:v>
                </c:pt>
                <c:pt idx="391">
                  <c:v>44224</c:v>
                </c:pt>
                <c:pt idx="392">
                  <c:v>44225</c:v>
                </c:pt>
                <c:pt idx="393">
                  <c:v>44226</c:v>
                </c:pt>
                <c:pt idx="394">
                  <c:v>44227</c:v>
                </c:pt>
                <c:pt idx="395">
                  <c:v>44228</c:v>
                </c:pt>
                <c:pt idx="396">
                  <c:v>44229</c:v>
                </c:pt>
                <c:pt idx="397">
                  <c:v>44230</c:v>
                </c:pt>
                <c:pt idx="398">
                  <c:v>44231</c:v>
                </c:pt>
                <c:pt idx="399">
                  <c:v>44232</c:v>
                </c:pt>
                <c:pt idx="400">
                  <c:v>44233</c:v>
                </c:pt>
                <c:pt idx="401">
                  <c:v>44234</c:v>
                </c:pt>
                <c:pt idx="402">
                  <c:v>44235</c:v>
                </c:pt>
                <c:pt idx="403">
                  <c:v>44236</c:v>
                </c:pt>
                <c:pt idx="404">
                  <c:v>44237</c:v>
                </c:pt>
                <c:pt idx="405">
                  <c:v>44238</c:v>
                </c:pt>
                <c:pt idx="406">
                  <c:v>44239</c:v>
                </c:pt>
                <c:pt idx="407">
                  <c:v>44240</c:v>
                </c:pt>
                <c:pt idx="408">
                  <c:v>44241</c:v>
                </c:pt>
                <c:pt idx="409">
                  <c:v>44242</c:v>
                </c:pt>
                <c:pt idx="410">
                  <c:v>44243</c:v>
                </c:pt>
                <c:pt idx="411">
                  <c:v>44244</c:v>
                </c:pt>
                <c:pt idx="412">
                  <c:v>44245</c:v>
                </c:pt>
                <c:pt idx="413">
                  <c:v>44246</c:v>
                </c:pt>
                <c:pt idx="414">
                  <c:v>44247</c:v>
                </c:pt>
                <c:pt idx="415">
                  <c:v>44248</c:v>
                </c:pt>
                <c:pt idx="416">
                  <c:v>44249</c:v>
                </c:pt>
                <c:pt idx="417">
                  <c:v>44250</c:v>
                </c:pt>
                <c:pt idx="418">
                  <c:v>44251</c:v>
                </c:pt>
                <c:pt idx="419">
                  <c:v>44252</c:v>
                </c:pt>
                <c:pt idx="420">
                  <c:v>44253</c:v>
                </c:pt>
                <c:pt idx="421">
                  <c:v>44254</c:v>
                </c:pt>
                <c:pt idx="422">
                  <c:v>44255</c:v>
                </c:pt>
                <c:pt idx="423">
                  <c:v>44256</c:v>
                </c:pt>
                <c:pt idx="424">
                  <c:v>44257</c:v>
                </c:pt>
                <c:pt idx="425">
                  <c:v>44258</c:v>
                </c:pt>
                <c:pt idx="426">
                  <c:v>44259</c:v>
                </c:pt>
                <c:pt idx="427">
                  <c:v>44260</c:v>
                </c:pt>
                <c:pt idx="428">
                  <c:v>44261</c:v>
                </c:pt>
                <c:pt idx="429">
                  <c:v>44262</c:v>
                </c:pt>
                <c:pt idx="430">
                  <c:v>44263</c:v>
                </c:pt>
                <c:pt idx="431">
                  <c:v>44264</c:v>
                </c:pt>
                <c:pt idx="432">
                  <c:v>44265</c:v>
                </c:pt>
                <c:pt idx="433">
                  <c:v>44266</c:v>
                </c:pt>
                <c:pt idx="434">
                  <c:v>44267</c:v>
                </c:pt>
                <c:pt idx="435">
                  <c:v>44268</c:v>
                </c:pt>
                <c:pt idx="436">
                  <c:v>44269</c:v>
                </c:pt>
                <c:pt idx="437">
                  <c:v>44270</c:v>
                </c:pt>
                <c:pt idx="438">
                  <c:v>44271</c:v>
                </c:pt>
                <c:pt idx="439">
                  <c:v>44272</c:v>
                </c:pt>
                <c:pt idx="440">
                  <c:v>44273</c:v>
                </c:pt>
                <c:pt idx="441">
                  <c:v>44274</c:v>
                </c:pt>
                <c:pt idx="442">
                  <c:v>44275</c:v>
                </c:pt>
                <c:pt idx="443">
                  <c:v>44276</c:v>
                </c:pt>
                <c:pt idx="444">
                  <c:v>44277</c:v>
                </c:pt>
                <c:pt idx="445">
                  <c:v>44278</c:v>
                </c:pt>
                <c:pt idx="446">
                  <c:v>44279</c:v>
                </c:pt>
                <c:pt idx="447">
                  <c:v>44280</c:v>
                </c:pt>
                <c:pt idx="448">
                  <c:v>44281</c:v>
                </c:pt>
                <c:pt idx="449">
                  <c:v>44282</c:v>
                </c:pt>
                <c:pt idx="450">
                  <c:v>44283</c:v>
                </c:pt>
                <c:pt idx="451">
                  <c:v>44284</c:v>
                </c:pt>
                <c:pt idx="452">
                  <c:v>44285</c:v>
                </c:pt>
                <c:pt idx="453">
                  <c:v>44286</c:v>
                </c:pt>
                <c:pt idx="454">
                  <c:v>44287</c:v>
                </c:pt>
                <c:pt idx="455">
                  <c:v>44288</c:v>
                </c:pt>
                <c:pt idx="456">
                  <c:v>44289</c:v>
                </c:pt>
                <c:pt idx="457">
                  <c:v>44290</c:v>
                </c:pt>
                <c:pt idx="458">
                  <c:v>44291</c:v>
                </c:pt>
                <c:pt idx="459">
                  <c:v>44292</c:v>
                </c:pt>
                <c:pt idx="460">
                  <c:v>44293</c:v>
                </c:pt>
                <c:pt idx="461">
                  <c:v>44294</c:v>
                </c:pt>
                <c:pt idx="462">
                  <c:v>44295</c:v>
                </c:pt>
                <c:pt idx="463">
                  <c:v>44296</c:v>
                </c:pt>
                <c:pt idx="464">
                  <c:v>44297</c:v>
                </c:pt>
                <c:pt idx="465">
                  <c:v>44298</c:v>
                </c:pt>
                <c:pt idx="466">
                  <c:v>44299</c:v>
                </c:pt>
                <c:pt idx="467">
                  <c:v>44300</c:v>
                </c:pt>
                <c:pt idx="468">
                  <c:v>44301</c:v>
                </c:pt>
                <c:pt idx="469">
                  <c:v>44302</c:v>
                </c:pt>
                <c:pt idx="470">
                  <c:v>44303</c:v>
                </c:pt>
                <c:pt idx="471">
                  <c:v>44304</c:v>
                </c:pt>
                <c:pt idx="472">
                  <c:v>44305</c:v>
                </c:pt>
                <c:pt idx="473">
                  <c:v>44306</c:v>
                </c:pt>
                <c:pt idx="474">
                  <c:v>44307</c:v>
                </c:pt>
                <c:pt idx="475">
                  <c:v>44308</c:v>
                </c:pt>
                <c:pt idx="476">
                  <c:v>44309</c:v>
                </c:pt>
                <c:pt idx="477">
                  <c:v>44310</c:v>
                </c:pt>
                <c:pt idx="478">
                  <c:v>44311</c:v>
                </c:pt>
                <c:pt idx="479">
                  <c:v>44312</c:v>
                </c:pt>
                <c:pt idx="480">
                  <c:v>44313</c:v>
                </c:pt>
                <c:pt idx="481">
                  <c:v>44314</c:v>
                </c:pt>
                <c:pt idx="482">
                  <c:v>44315</c:v>
                </c:pt>
                <c:pt idx="483">
                  <c:v>44316</c:v>
                </c:pt>
                <c:pt idx="484">
                  <c:v>44317</c:v>
                </c:pt>
                <c:pt idx="485">
                  <c:v>44318</c:v>
                </c:pt>
                <c:pt idx="486">
                  <c:v>44319</c:v>
                </c:pt>
                <c:pt idx="487">
                  <c:v>44320</c:v>
                </c:pt>
                <c:pt idx="488">
                  <c:v>44321</c:v>
                </c:pt>
                <c:pt idx="489">
                  <c:v>44322</c:v>
                </c:pt>
                <c:pt idx="490">
                  <c:v>44323</c:v>
                </c:pt>
                <c:pt idx="491">
                  <c:v>44324</c:v>
                </c:pt>
                <c:pt idx="492">
                  <c:v>44325</c:v>
                </c:pt>
                <c:pt idx="493">
                  <c:v>44326</c:v>
                </c:pt>
                <c:pt idx="494">
                  <c:v>44327</c:v>
                </c:pt>
                <c:pt idx="495">
                  <c:v>44328</c:v>
                </c:pt>
                <c:pt idx="496">
                  <c:v>44329</c:v>
                </c:pt>
                <c:pt idx="497">
                  <c:v>44330</c:v>
                </c:pt>
                <c:pt idx="498">
                  <c:v>44331</c:v>
                </c:pt>
                <c:pt idx="499">
                  <c:v>44332</c:v>
                </c:pt>
                <c:pt idx="500">
                  <c:v>44333</c:v>
                </c:pt>
                <c:pt idx="501">
                  <c:v>44334</c:v>
                </c:pt>
                <c:pt idx="502">
                  <c:v>44335</c:v>
                </c:pt>
                <c:pt idx="503">
                  <c:v>44336</c:v>
                </c:pt>
                <c:pt idx="504">
                  <c:v>44337</c:v>
                </c:pt>
                <c:pt idx="505">
                  <c:v>44338</c:v>
                </c:pt>
                <c:pt idx="506">
                  <c:v>44339</c:v>
                </c:pt>
                <c:pt idx="507">
                  <c:v>44340</c:v>
                </c:pt>
                <c:pt idx="508">
                  <c:v>44341</c:v>
                </c:pt>
                <c:pt idx="509">
                  <c:v>44342</c:v>
                </c:pt>
                <c:pt idx="510">
                  <c:v>44343</c:v>
                </c:pt>
                <c:pt idx="511">
                  <c:v>44344</c:v>
                </c:pt>
                <c:pt idx="512">
                  <c:v>44345</c:v>
                </c:pt>
                <c:pt idx="513">
                  <c:v>44346</c:v>
                </c:pt>
                <c:pt idx="514">
                  <c:v>44347</c:v>
                </c:pt>
                <c:pt idx="515">
                  <c:v>44348</c:v>
                </c:pt>
                <c:pt idx="516">
                  <c:v>44349</c:v>
                </c:pt>
                <c:pt idx="517">
                  <c:v>44350</c:v>
                </c:pt>
                <c:pt idx="518">
                  <c:v>44351</c:v>
                </c:pt>
                <c:pt idx="519">
                  <c:v>44352</c:v>
                </c:pt>
                <c:pt idx="520">
                  <c:v>44353</c:v>
                </c:pt>
                <c:pt idx="521">
                  <c:v>44354</c:v>
                </c:pt>
                <c:pt idx="522">
                  <c:v>44355</c:v>
                </c:pt>
                <c:pt idx="523">
                  <c:v>44356</c:v>
                </c:pt>
                <c:pt idx="524">
                  <c:v>44357</c:v>
                </c:pt>
                <c:pt idx="525">
                  <c:v>44358</c:v>
                </c:pt>
                <c:pt idx="526">
                  <c:v>44359</c:v>
                </c:pt>
                <c:pt idx="527">
                  <c:v>44360</c:v>
                </c:pt>
                <c:pt idx="528">
                  <c:v>44361</c:v>
                </c:pt>
                <c:pt idx="529">
                  <c:v>44362</c:v>
                </c:pt>
                <c:pt idx="530">
                  <c:v>44363</c:v>
                </c:pt>
                <c:pt idx="531">
                  <c:v>44364</c:v>
                </c:pt>
                <c:pt idx="532">
                  <c:v>44365</c:v>
                </c:pt>
                <c:pt idx="533">
                  <c:v>44366</c:v>
                </c:pt>
                <c:pt idx="534">
                  <c:v>44367</c:v>
                </c:pt>
                <c:pt idx="535">
                  <c:v>44368</c:v>
                </c:pt>
                <c:pt idx="536">
                  <c:v>44369</c:v>
                </c:pt>
                <c:pt idx="537">
                  <c:v>44370</c:v>
                </c:pt>
                <c:pt idx="538">
                  <c:v>44371</c:v>
                </c:pt>
                <c:pt idx="539">
                  <c:v>44372</c:v>
                </c:pt>
                <c:pt idx="540">
                  <c:v>44373</c:v>
                </c:pt>
                <c:pt idx="541">
                  <c:v>44374</c:v>
                </c:pt>
                <c:pt idx="542">
                  <c:v>44375</c:v>
                </c:pt>
                <c:pt idx="543">
                  <c:v>44376</c:v>
                </c:pt>
                <c:pt idx="544">
                  <c:v>44377</c:v>
                </c:pt>
                <c:pt idx="545">
                  <c:v>44378</c:v>
                </c:pt>
                <c:pt idx="546">
                  <c:v>44379</c:v>
                </c:pt>
                <c:pt idx="547">
                  <c:v>44380</c:v>
                </c:pt>
                <c:pt idx="548">
                  <c:v>44381</c:v>
                </c:pt>
                <c:pt idx="549">
                  <c:v>44382</c:v>
                </c:pt>
                <c:pt idx="550">
                  <c:v>44383</c:v>
                </c:pt>
                <c:pt idx="551">
                  <c:v>44384</c:v>
                </c:pt>
                <c:pt idx="552">
                  <c:v>44385</c:v>
                </c:pt>
                <c:pt idx="553">
                  <c:v>44386</c:v>
                </c:pt>
                <c:pt idx="554">
                  <c:v>44387</c:v>
                </c:pt>
                <c:pt idx="555">
                  <c:v>44388</c:v>
                </c:pt>
                <c:pt idx="556">
                  <c:v>44389</c:v>
                </c:pt>
                <c:pt idx="557">
                  <c:v>44390</c:v>
                </c:pt>
                <c:pt idx="558">
                  <c:v>44391</c:v>
                </c:pt>
                <c:pt idx="559">
                  <c:v>44392</c:v>
                </c:pt>
                <c:pt idx="560">
                  <c:v>44393</c:v>
                </c:pt>
                <c:pt idx="561">
                  <c:v>44394</c:v>
                </c:pt>
                <c:pt idx="562">
                  <c:v>44395</c:v>
                </c:pt>
                <c:pt idx="563">
                  <c:v>44396</c:v>
                </c:pt>
                <c:pt idx="564">
                  <c:v>44397</c:v>
                </c:pt>
                <c:pt idx="565">
                  <c:v>44398</c:v>
                </c:pt>
                <c:pt idx="566">
                  <c:v>44399</c:v>
                </c:pt>
                <c:pt idx="567">
                  <c:v>44400</c:v>
                </c:pt>
                <c:pt idx="568">
                  <c:v>44401</c:v>
                </c:pt>
                <c:pt idx="569">
                  <c:v>44402</c:v>
                </c:pt>
                <c:pt idx="570">
                  <c:v>44403</c:v>
                </c:pt>
                <c:pt idx="571">
                  <c:v>44404</c:v>
                </c:pt>
                <c:pt idx="572">
                  <c:v>44405</c:v>
                </c:pt>
                <c:pt idx="573">
                  <c:v>44406</c:v>
                </c:pt>
                <c:pt idx="574">
                  <c:v>44407</c:v>
                </c:pt>
                <c:pt idx="575">
                  <c:v>44408</c:v>
                </c:pt>
                <c:pt idx="576">
                  <c:v>44409</c:v>
                </c:pt>
                <c:pt idx="577">
                  <c:v>44410</c:v>
                </c:pt>
                <c:pt idx="578">
                  <c:v>44411</c:v>
                </c:pt>
                <c:pt idx="579">
                  <c:v>44412</c:v>
                </c:pt>
                <c:pt idx="580">
                  <c:v>44413</c:v>
                </c:pt>
                <c:pt idx="581">
                  <c:v>44414</c:v>
                </c:pt>
                <c:pt idx="582">
                  <c:v>44415</c:v>
                </c:pt>
                <c:pt idx="583">
                  <c:v>44416</c:v>
                </c:pt>
                <c:pt idx="584">
                  <c:v>44417</c:v>
                </c:pt>
                <c:pt idx="585">
                  <c:v>44418</c:v>
                </c:pt>
                <c:pt idx="586">
                  <c:v>44419</c:v>
                </c:pt>
                <c:pt idx="587">
                  <c:v>44420</c:v>
                </c:pt>
                <c:pt idx="588">
                  <c:v>44421</c:v>
                </c:pt>
                <c:pt idx="589">
                  <c:v>44422</c:v>
                </c:pt>
                <c:pt idx="590">
                  <c:v>44423</c:v>
                </c:pt>
                <c:pt idx="591">
                  <c:v>44424</c:v>
                </c:pt>
                <c:pt idx="592">
                  <c:v>44425</c:v>
                </c:pt>
                <c:pt idx="593">
                  <c:v>44426</c:v>
                </c:pt>
                <c:pt idx="594">
                  <c:v>44427</c:v>
                </c:pt>
                <c:pt idx="595">
                  <c:v>44428</c:v>
                </c:pt>
                <c:pt idx="596">
                  <c:v>44429</c:v>
                </c:pt>
                <c:pt idx="597">
                  <c:v>44430</c:v>
                </c:pt>
                <c:pt idx="598">
                  <c:v>44431</c:v>
                </c:pt>
                <c:pt idx="599">
                  <c:v>44432</c:v>
                </c:pt>
                <c:pt idx="600">
                  <c:v>44433</c:v>
                </c:pt>
                <c:pt idx="601">
                  <c:v>44434</c:v>
                </c:pt>
                <c:pt idx="602">
                  <c:v>44435</c:v>
                </c:pt>
                <c:pt idx="603">
                  <c:v>44436</c:v>
                </c:pt>
                <c:pt idx="604">
                  <c:v>44437</c:v>
                </c:pt>
                <c:pt idx="605">
                  <c:v>44438</c:v>
                </c:pt>
                <c:pt idx="606">
                  <c:v>44439</c:v>
                </c:pt>
                <c:pt idx="607">
                  <c:v>44440</c:v>
                </c:pt>
                <c:pt idx="608">
                  <c:v>44441</c:v>
                </c:pt>
                <c:pt idx="609">
                  <c:v>44442</c:v>
                </c:pt>
                <c:pt idx="610">
                  <c:v>44443</c:v>
                </c:pt>
                <c:pt idx="611">
                  <c:v>44444</c:v>
                </c:pt>
                <c:pt idx="612">
                  <c:v>44445</c:v>
                </c:pt>
                <c:pt idx="613">
                  <c:v>44446</c:v>
                </c:pt>
                <c:pt idx="614">
                  <c:v>44447</c:v>
                </c:pt>
                <c:pt idx="615">
                  <c:v>44448</c:v>
                </c:pt>
                <c:pt idx="616">
                  <c:v>44449</c:v>
                </c:pt>
                <c:pt idx="617">
                  <c:v>44450</c:v>
                </c:pt>
                <c:pt idx="618">
                  <c:v>44451</c:v>
                </c:pt>
                <c:pt idx="619">
                  <c:v>44452</c:v>
                </c:pt>
                <c:pt idx="620">
                  <c:v>44453</c:v>
                </c:pt>
                <c:pt idx="621">
                  <c:v>44454</c:v>
                </c:pt>
                <c:pt idx="622">
                  <c:v>44455</c:v>
                </c:pt>
                <c:pt idx="623">
                  <c:v>44456</c:v>
                </c:pt>
                <c:pt idx="624">
                  <c:v>44457</c:v>
                </c:pt>
                <c:pt idx="625">
                  <c:v>44458</c:v>
                </c:pt>
                <c:pt idx="626">
                  <c:v>44459</c:v>
                </c:pt>
                <c:pt idx="627">
                  <c:v>44460</c:v>
                </c:pt>
                <c:pt idx="628">
                  <c:v>44461</c:v>
                </c:pt>
                <c:pt idx="629">
                  <c:v>44462</c:v>
                </c:pt>
                <c:pt idx="630">
                  <c:v>44463</c:v>
                </c:pt>
                <c:pt idx="631">
                  <c:v>44464</c:v>
                </c:pt>
                <c:pt idx="632">
                  <c:v>44465</c:v>
                </c:pt>
                <c:pt idx="633">
                  <c:v>44466</c:v>
                </c:pt>
                <c:pt idx="634">
                  <c:v>44467</c:v>
                </c:pt>
                <c:pt idx="635">
                  <c:v>44468</c:v>
                </c:pt>
                <c:pt idx="636">
                  <c:v>44469</c:v>
                </c:pt>
                <c:pt idx="637">
                  <c:v>44470</c:v>
                </c:pt>
                <c:pt idx="638">
                  <c:v>44471</c:v>
                </c:pt>
                <c:pt idx="639">
                  <c:v>44472</c:v>
                </c:pt>
                <c:pt idx="640">
                  <c:v>44473</c:v>
                </c:pt>
                <c:pt idx="641">
                  <c:v>44474</c:v>
                </c:pt>
                <c:pt idx="642">
                  <c:v>44475</c:v>
                </c:pt>
                <c:pt idx="643">
                  <c:v>44476</c:v>
                </c:pt>
                <c:pt idx="644">
                  <c:v>44477</c:v>
                </c:pt>
                <c:pt idx="645">
                  <c:v>44478</c:v>
                </c:pt>
                <c:pt idx="646">
                  <c:v>44479</c:v>
                </c:pt>
                <c:pt idx="647">
                  <c:v>44480</c:v>
                </c:pt>
                <c:pt idx="648">
                  <c:v>44481</c:v>
                </c:pt>
                <c:pt idx="649">
                  <c:v>44482</c:v>
                </c:pt>
                <c:pt idx="650">
                  <c:v>44483</c:v>
                </c:pt>
                <c:pt idx="651">
                  <c:v>44484</c:v>
                </c:pt>
                <c:pt idx="652">
                  <c:v>44485</c:v>
                </c:pt>
                <c:pt idx="653">
                  <c:v>44486</c:v>
                </c:pt>
                <c:pt idx="654">
                  <c:v>44487</c:v>
                </c:pt>
                <c:pt idx="655">
                  <c:v>44488</c:v>
                </c:pt>
                <c:pt idx="656">
                  <c:v>44489</c:v>
                </c:pt>
                <c:pt idx="657">
                  <c:v>44490</c:v>
                </c:pt>
                <c:pt idx="658">
                  <c:v>44491</c:v>
                </c:pt>
                <c:pt idx="659">
                  <c:v>44492</c:v>
                </c:pt>
                <c:pt idx="660">
                  <c:v>44493</c:v>
                </c:pt>
                <c:pt idx="661">
                  <c:v>44494</c:v>
                </c:pt>
                <c:pt idx="662">
                  <c:v>44495</c:v>
                </c:pt>
                <c:pt idx="663">
                  <c:v>44496</c:v>
                </c:pt>
                <c:pt idx="664">
                  <c:v>44497</c:v>
                </c:pt>
                <c:pt idx="665">
                  <c:v>44498</c:v>
                </c:pt>
                <c:pt idx="666">
                  <c:v>44499</c:v>
                </c:pt>
                <c:pt idx="667">
                  <c:v>44500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44505</c:v>
                </c:pt>
                <c:pt idx="673">
                  <c:v>44506</c:v>
                </c:pt>
                <c:pt idx="674">
                  <c:v>44507</c:v>
                </c:pt>
                <c:pt idx="675">
                  <c:v>44508</c:v>
                </c:pt>
                <c:pt idx="676">
                  <c:v>44509</c:v>
                </c:pt>
                <c:pt idx="677">
                  <c:v>44510</c:v>
                </c:pt>
                <c:pt idx="678">
                  <c:v>44511</c:v>
                </c:pt>
                <c:pt idx="679">
                  <c:v>44512</c:v>
                </c:pt>
                <c:pt idx="680">
                  <c:v>44513</c:v>
                </c:pt>
                <c:pt idx="681">
                  <c:v>44514</c:v>
                </c:pt>
                <c:pt idx="682">
                  <c:v>44515</c:v>
                </c:pt>
                <c:pt idx="683">
                  <c:v>44516</c:v>
                </c:pt>
                <c:pt idx="684">
                  <c:v>44517</c:v>
                </c:pt>
                <c:pt idx="685">
                  <c:v>44518</c:v>
                </c:pt>
                <c:pt idx="686">
                  <c:v>44519</c:v>
                </c:pt>
                <c:pt idx="687">
                  <c:v>44520</c:v>
                </c:pt>
                <c:pt idx="688">
                  <c:v>44521</c:v>
                </c:pt>
                <c:pt idx="689">
                  <c:v>44522</c:v>
                </c:pt>
                <c:pt idx="690">
                  <c:v>44523</c:v>
                </c:pt>
                <c:pt idx="691">
                  <c:v>44524</c:v>
                </c:pt>
                <c:pt idx="692">
                  <c:v>44525</c:v>
                </c:pt>
                <c:pt idx="693">
                  <c:v>44526</c:v>
                </c:pt>
                <c:pt idx="694">
                  <c:v>44527</c:v>
                </c:pt>
                <c:pt idx="695">
                  <c:v>44528</c:v>
                </c:pt>
                <c:pt idx="696">
                  <c:v>44529</c:v>
                </c:pt>
                <c:pt idx="697">
                  <c:v>44530</c:v>
                </c:pt>
                <c:pt idx="698">
                  <c:v>44531</c:v>
                </c:pt>
                <c:pt idx="699">
                  <c:v>44532</c:v>
                </c:pt>
                <c:pt idx="700">
                  <c:v>44533</c:v>
                </c:pt>
                <c:pt idx="701">
                  <c:v>44534</c:v>
                </c:pt>
                <c:pt idx="702">
                  <c:v>44535</c:v>
                </c:pt>
                <c:pt idx="703">
                  <c:v>44536</c:v>
                </c:pt>
                <c:pt idx="704">
                  <c:v>44537</c:v>
                </c:pt>
                <c:pt idx="705">
                  <c:v>44538</c:v>
                </c:pt>
                <c:pt idx="706">
                  <c:v>44539</c:v>
                </c:pt>
                <c:pt idx="707">
                  <c:v>44540</c:v>
                </c:pt>
                <c:pt idx="708">
                  <c:v>44541</c:v>
                </c:pt>
                <c:pt idx="709">
                  <c:v>44542</c:v>
                </c:pt>
                <c:pt idx="710">
                  <c:v>44543</c:v>
                </c:pt>
                <c:pt idx="711">
                  <c:v>44544</c:v>
                </c:pt>
                <c:pt idx="712">
                  <c:v>44545</c:v>
                </c:pt>
                <c:pt idx="713">
                  <c:v>44546</c:v>
                </c:pt>
                <c:pt idx="714">
                  <c:v>44547</c:v>
                </c:pt>
              </c:numCache>
            </c:numRef>
          </c:cat>
          <c:val>
            <c:numRef>
              <c:f>'[1]Time series'!$C$2:$C$716</c:f>
              <c:numCache>
                <c:formatCode>General</c:formatCode>
                <c:ptCount val="7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5</c:v>
                </c:pt>
                <c:pt idx="56">
                  <c:v>4</c:v>
                </c:pt>
                <c:pt idx="57">
                  <c:v>8</c:v>
                </c:pt>
                <c:pt idx="58">
                  <c:v>12</c:v>
                </c:pt>
                <c:pt idx="59">
                  <c:v>5</c:v>
                </c:pt>
                <c:pt idx="60">
                  <c:v>22</c:v>
                </c:pt>
                <c:pt idx="61">
                  <c:v>39</c:v>
                </c:pt>
                <c:pt idx="62">
                  <c:v>56</c:v>
                </c:pt>
                <c:pt idx="63">
                  <c:v>56</c:v>
                </c:pt>
                <c:pt idx="64">
                  <c:v>50</c:v>
                </c:pt>
                <c:pt idx="65">
                  <c:v>81</c:v>
                </c:pt>
                <c:pt idx="66">
                  <c:v>68</c:v>
                </c:pt>
                <c:pt idx="67">
                  <c:v>57</c:v>
                </c:pt>
                <c:pt idx="68">
                  <c:v>147</c:v>
                </c:pt>
                <c:pt idx="69">
                  <c:v>265</c:v>
                </c:pt>
                <c:pt idx="70">
                  <c:v>405</c:v>
                </c:pt>
                <c:pt idx="71">
                  <c:v>481</c:v>
                </c:pt>
                <c:pt idx="72">
                  <c:v>479</c:v>
                </c:pt>
                <c:pt idx="73">
                  <c:v>363</c:v>
                </c:pt>
                <c:pt idx="74">
                  <c:v>442</c:v>
                </c:pt>
                <c:pt idx="75">
                  <c:v>610</c:v>
                </c:pt>
                <c:pt idx="76">
                  <c:v>770</c:v>
                </c:pt>
                <c:pt idx="77">
                  <c:v>1002</c:v>
                </c:pt>
                <c:pt idx="78">
                  <c:v>1048</c:v>
                </c:pt>
                <c:pt idx="79">
                  <c:v>1263</c:v>
                </c:pt>
                <c:pt idx="80">
                  <c:v>1190</c:v>
                </c:pt>
                <c:pt idx="81">
                  <c:v>1375</c:v>
                </c:pt>
                <c:pt idx="82">
                  <c:v>2325</c:v>
                </c:pt>
                <c:pt idx="83">
                  <c:v>2376</c:v>
                </c:pt>
                <c:pt idx="84">
                  <c:v>2690</c:v>
                </c:pt>
                <c:pt idx="85">
                  <c:v>3086</c:v>
                </c:pt>
                <c:pt idx="86">
                  <c:v>3186</c:v>
                </c:pt>
                <c:pt idx="87">
                  <c:v>2814</c:v>
                </c:pt>
                <c:pt idx="88">
                  <c:v>2856</c:v>
                </c:pt>
                <c:pt idx="89">
                  <c:v>4262</c:v>
                </c:pt>
                <c:pt idx="90">
                  <c:v>4512</c:v>
                </c:pt>
                <c:pt idx="91">
                  <c:v>4935</c:v>
                </c:pt>
                <c:pt idx="92">
                  <c:v>4858</c:v>
                </c:pt>
                <c:pt idx="93">
                  <c:v>4896</c:v>
                </c:pt>
                <c:pt idx="94">
                  <c:v>4003</c:v>
                </c:pt>
                <c:pt idx="95">
                  <c:v>3585</c:v>
                </c:pt>
                <c:pt idx="96">
                  <c:v>5263</c:v>
                </c:pt>
                <c:pt idx="97">
                  <c:v>5433</c:v>
                </c:pt>
                <c:pt idx="98">
                  <c:v>5119</c:v>
                </c:pt>
                <c:pt idx="99">
                  <c:v>4854</c:v>
                </c:pt>
                <c:pt idx="100">
                  <c:v>4308</c:v>
                </c:pt>
                <c:pt idx="101">
                  <c:v>3559</c:v>
                </c:pt>
                <c:pt idx="102">
                  <c:v>3479</c:v>
                </c:pt>
                <c:pt idx="103">
                  <c:v>4167</c:v>
                </c:pt>
                <c:pt idx="104">
                  <c:v>4294</c:v>
                </c:pt>
                <c:pt idx="105">
                  <c:v>5042</c:v>
                </c:pt>
                <c:pt idx="106">
                  <c:v>5274</c:v>
                </c:pt>
                <c:pt idx="107">
                  <c:v>4936</c:v>
                </c:pt>
                <c:pt idx="108">
                  <c:v>4699</c:v>
                </c:pt>
                <c:pt idx="109">
                  <c:v>3852</c:v>
                </c:pt>
                <c:pt idx="110">
                  <c:v>4844</c:v>
                </c:pt>
                <c:pt idx="111">
                  <c:v>4767</c:v>
                </c:pt>
                <c:pt idx="112">
                  <c:v>5492</c:v>
                </c:pt>
                <c:pt idx="113">
                  <c:v>5139</c:v>
                </c:pt>
                <c:pt idx="114">
                  <c:v>4948</c:v>
                </c:pt>
                <c:pt idx="115">
                  <c:v>3746</c:v>
                </c:pt>
                <c:pt idx="116">
                  <c:v>3471</c:v>
                </c:pt>
                <c:pt idx="117">
                  <c:v>4697</c:v>
                </c:pt>
                <c:pt idx="118">
                  <c:v>4718</c:v>
                </c:pt>
                <c:pt idx="119">
                  <c:v>5424</c:v>
                </c:pt>
                <c:pt idx="120">
                  <c:v>4960</c:v>
                </c:pt>
                <c:pt idx="121">
                  <c:v>4730</c:v>
                </c:pt>
                <c:pt idx="122">
                  <c:v>3227</c:v>
                </c:pt>
                <c:pt idx="123">
                  <c:v>2980</c:v>
                </c:pt>
                <c:pt idx="124">
                  <c:v>3384</c:v>
                </c:pt>
                <c:pt idx="125">
                  <c:v>3677</c:v>
                </c:pt>
                <c:pt idx="126">
                  <c:v>3822</c:v>
                </c:pt>
                <c:pt idx="127">
                  <c:v>3766</c:v>
                </c:pt>
                <c:pt idx="128">
                  <c:v>3059</c:v>
                </c:pt>
                <c:pt idx="129">
                  <c:v>2161</c:v>
                </c:pt>
                <c:pt idx="130">
                  <c:v>2319</c:v>
                </c:pt>
                <c:pt idx="131">
                  <c:v>3574</c:v>
                </c:pt>
                <c:pt idx="132">
                  <c:v>3389</c:v>
                </c:pt>
                <c:pt idx="133">
                  <c:v>3309</c:v>
                </c:pt>
                <c:pt idx="134">
                  <c:v>2627</c:v>
                </c:pt>
                <c:pt idx="135">
                  <c:v>2527</c:v>
                </c:pt>
                <c:pt idx="136">
                  <c:v>2078</c:v>
                </c:pt>
                <c:pt idx="137">
                  <c:v>1832</c:v>
                </c:pt>
                <c:pt idx="138">
                  <c:v>2574</c:v>
                </c:pt>
                <c:pt idx="139">
                  <c:v>3051</c:v>
                </c:pt>
                <c:pt idx="140">
                  <c:v>2706</c:v>
                </c:pt>
                <c:pt idx="141">
                  <c:v>2566</c:v>
                </c:pt>
                <c:pt idx="142">
                  <c:v>2054</c:v>
                </c:pt>
                <c:pt idx="143">
                  <c:v>1527</c:v>
                </c:pt>
                <c:pt idx="144">
                  <c:v>1364</c:v>
                </c:pt>
                <c:pt idx="145">
                  <c:v>1617</c:v>
                </c:pt>
                <c:pt idx="146">
                  <c:v>1655</c:v>
                </c:pt>
                <c:pt idx="147">
                  <c:v>1826</c:v>
                </c:pt>
                <c:pt idx="148">
                  <c:v>1754</c:v>
                </c:pt>
                <c:pt idx="149">
                  <c:v>1527</c:v>
                </c:pt>
                <c:pt idx="150">
                  <c:v>1120</c:v>
                </c:pt>
                <c:pt idx="151">
                  <c:v>1082</c:v>
                </c:pt>
                <c:pt idx="152">
                  <c:v>1440</c:v>
                </c:pt>
                <c:pt idx="153">
                  <c:v>1486</c:v>
                </c:pt>
                <c:pt idx="154">
                  <c:v>1362</c:v>
                </c:pt>
                <c:pt idx="155">
                  <c:v>1254</c:v>
                </c:pt>
                <c:pt idx="156">
                  <c:v>1124</c:v>
                </c:pt>
                <c:pt idx="157">
                  <c:v>807</c:v>
                </c:pt>
                <c:pt idx="158">
                  <c:v>721</c:v>
                </c:pt>
                <c:pt idx="159">
                  <c:v>1099</c:v>
                </c:pt>
                <c:pt idx="160">
                  <c:v>1152</c:v>
                </c:pt>
                <c:pt idx="161">
                  <c:v>1190</c:v>
                </c:pt>
                <c:pt idx="162">
                  <c:v>1010</c:v>
                </c:pt>
                <c:pt idx="163">
                  <c:v>1058</c:v>
                </c:pt>
                <c:pt idx="164">
                  <c:v>894</c:v>
                </c:pt>
                <c:pt idx="165">
                  <c:v>818</c:v>
                </c:pt>
                <c:pt idx="166">
                  <c:v>1044</c:v>
                </c:pt>
                <c:pt idx="167">
                  <c:v>1103</c:v>
                </c:pt>
                <c:pt idx="168">
                  <c:v>1012</c:v>
                </c:pt>
                <c:pt idx="169">
                  <c:v>1028</c:v>
                </c:pt>
                <c:pt idx="170">
                  <c:v>995</c:v>
                </c:pt>
                <c:pt idx="171">
                  <c:v>687</c:v>
                </c:pt>
                <c:pt idx="172">
                  <c:v>637</c:v>
                </c:pt>
                <c:pt idx="173">
                  <c:v>896</c:v>
                </c:pt>
                <c:pt idx="174">
                  <c:v>887</c:v>
                </c:pt>
                <c:pt idx="175">
                  <c:v>778</c:v>
                </c:pt>
                <c:pt idx="176">
                  <c:v>719</c:v>
                </c:pt>
                <c:pt idx="177">
                  <c:v>671</c:v>
                </c:pt>
                <c:pt idx="178">
                  <c:v>652</c:v>
                </c:pt>
                <c:pt idx="179">
                  <c:v>446</c:v>
                </c:pt>
                <c:pt idx="180">
                  <c:v>729</c:v>
                </c:pt>
                <c:pt idx="181">
                  <c:v>618</c:v>
                </c:pt>
                <c:pt idx="182">
                  <c:v>660</c:v>
                </c:pt>
                <c:pt idx="183">
                  <c:v>607</c:v>
                </c:pt>
                <c:pt idx="184">
                  <c:v>574</c:v>
                </c:pt>
                <c:pt idx="185">
                  <c:v>401</c:v>
                </c:pt>
                <c:pt idx="186">
                  <c:v>556</c:v>
                </c:pt>
                <c:pt idx="187">
                  <c:v>706</c:v>
                </c:pt>
                <c:pt idx="188">
                  <c:v>605</c:v>
                </c:pt>
                <c:pt idx="189">
                  <c:v>702</c:v>
                </c:pt>
                <c:pt idx="190">
                  <c:v>718</c:v>
                </c:pt>
                <c:pt idx="191">
                  <c:v>564</c:v>
                </c:pt>
                <c:pt idx="192">
                  <c:v>447</c:v>
                </c:pt>
                <c:pt idx="193">
                  <c:v>370</c:v>
                </c:pt>
                <c:pt idx="194">
                  <c:v>736</c:v>
                </c:pt>
                <c:pt idx="195">
                  <c:v>690</c:v>
                </c:pt>
                <c:pt idx="196">
                  <c:v>774</c:v>
                </c:pt>
                <c:pt idx="197">
                  <c:v>706</c:v>
                </c:pt>
                <c:pt idx="198">
                  <c:v>581</c:v>
                </c:pt>
                <c:pt idx="199">
                  <c:v>498</c:v>
                </c:pt>
                <c:pt idx="200">
                  <c:v>443</c:v>
                </c:pt>
                <c:pt idx="201">
                  <c:v>813</c:v>
                </c:pt>
                <c:pt idx="202">
                  <c:v>782</c:v>
                </c:pt>
                <c:pt idx="203">
                  <c:v>797</c:v>
                </c:pt>
                <c:pt idx="204">
                  <c:v>798</c:v>
                </c:pt>
                <c:pt idx="205">
                  <c:v>774</c:v>
                </c:pt>
                <c:pt idx="206">
                  <c:v>523</c:v>
                </c:pt>
                <c:pt idx="207">
                  <c:v>558</c:v>
                </c:pt>
                <c:pt idx="208">
                  <c:v>855</c:v>
                </c:pt>
                <c:pt idx="209">
                  <c:v>841</c:v>
                </c:pt>
                <c:pt idx="210">
                  <c:v>1038</c:v>
                </c:pt>
                <c:pt idx="211">
                  <c:v>925</c:v>
                </c:pt>
                <c:pt idx="212">
                  <c:v>677</c:v>
                </c:pt>
                <c:pt idx="213">
                  <c:v>543</c:v>
                </c:pt>
                <c:pt idx="214">
                  <c:v>555</c:v>
                </c:pt>
                <c:pt idx="215">
                  <c:v>1040</c:v>
                </c:pt>
                <c:pt idx="216">
                  <c:v>1018</c:v>
                </c:pt>
                <c:pt idx="217">
                  <c:v>1059</c:v>
                </c:pt>
                <c:pt idx="218">
                  <c:v>1083</c:v>
                </c:pt>
                <c:pt idx="219">
                  <c:v>944</c:v>
                </c:pt>
                <c:pt idx="220">
                  <c:v>694</c:v>
                </c:pt>
                <c:pt idx="221">
                  <c:v>615</c:v>
                </c:pt>
                <c:pt idx="222">
                  <c:v>1473</c:v>
                </c:pt>
                <c:pt idx="223">
                  <c:v>1339</c:v>
                </c:pt>
                <c:pt idx="224">
                  <c:v>1207</c:v>
                </c:pt>
                <c:pt idx="225">
                  <c:v>1147</c:v>
                </c:pt>
                <c:pt idx="226">
                  <c:v>1162</c:v>
                </c:pt>
                <c:pt idx="227">
                  <c:v>694</c:v>
                </c:pt>
                <c:pt idx="228">
                  <c:v>601</c:v>
                </c:pt>
                <c:pt idx="229">
                  <c:v>1283</c:v>
                </c:pt>
                <c:pt idx="230">
                  <c:v>1084</c:v>
                </c:pt>
                <c:pt idx="231">
                  <c:v>1243</c:v>
                </c:pt>
                <c:pt idx="232">
                  <c:v>1462</c:v>
                </c:pt>
                <c:pt idx="233">
                  <c:v>1199</c:v>
                </c:pt>
                <c:pt idx="234">
                  <c:v>828</c:v>
                </c:pt>
                <c:pt idx="235">
                  <c:v>827</c:v>
                </c:pt>
                <c:pt idx="236">
                  <c:v>1273</c:v>
                </c:pt>
                <c:pt idx="237">
                  <c:v>1247</c:v>
                </c:pt>
                <c:pt idx="238">
                  <c:v>1351</c:v>
                </c:pt>
                <c:pt idx="239">
                  <c:v>1549</c:v>
                </c:pt>
                <c:pt idx="240">
                  <c:v>1625</c:v>
                </c:pt>
                <c:pt idx="241">
                  <c:v>1222</c:v>
                </c:pt>
                <c:pt idx="242">
                  <c:v>1159</c:v>
                </c:pt>
                <c:pt idx="243">
                  <c:v>1502</c:v>
                </c:pt>
                <c:pt idx="244">
                  <c:v>2249</c:v>
                </c:pt>
                <c:pt idx="245">
                  <c:v>2993</c:v>
                </c:pt>
                <c:pt idx="246">
                  <c:v>3098</c:v>
                </c:pt>
                <c:pt idx="247">
                  <c:v>3039</c:v>
                </c:pt>
                <c:pt idx="248">
                  <c:v>2545</c:v>
                </c:pt>
                <c:pt idx="249">
                  <c:v>2447</c:v>
                </c:pt>
                <c:pt idx="250">
                  <c:v>3860</c:v>
                </c:pt>
                <c:pt idx="251">
                  <c:v>3301</c:v>
                </c:pt>
                <c:pt idx="252">
                  <c:v>3331</c:v>
                </c:pt>
                <c:pt idx="253">
                  <c:v>3597</c:v>
                </c:pt>
                <c:pt idx="254">
                  <c:v>3288</c:v>
                </c:pt>
                <c:pt idx="255">
                  <c:v>2668</c:v>
                </c:pt>
                <c:pt idx="256">
                  <c:v>2141</c:v>
                </c:pt>
                <c:pt idx="257">
                  <c:v>3392</c:v>
                </c:pt>
                <c:pt idx="258">
                  <c:v>3549</c:v>
                </c:pt>
                <c:pt idx="259">
                  <c:v>4363</c:v>
                </c:pt>
                <c:pt idx="260">
                  <c:v>4632</c:v>
                </c:pt>
                <c:pt idx="261">
                  <c:v>4958</c:v>
                </c:pt>
                <c:pt idx="262">
                  <c:v>4853</c:v>
                </c:pt>
                <c:pt idx="263">
                  <c:v>5321</c:v>
                </c:pt>
                <c:pt idx="264">
                  <c:v>5601</c:v>
                </c:pt>
                <c:pt idx="265">
                  <c:v>6405</c:v>
                </c:pt>
                <c:pt idx="266">
                  <c:v>7061</c:v>
                </c:pt>
                <c:pt idx="267">
                  <c:v>7607</c:v>
                </c:pt>
                <c:pt idx="268">
                  <c:v>7241</c:v>
                </c:pt>
                <c:pt idx="269">
                  <c:v>6758</c:v>
                </c:pt>
                <c:pt idx="270">
                  <c:v>6971</c:v>
                </c:pt>
                <c:pt idx="271">
                  <c:v>9926</c:v>
                </c:pt>
                <c:pt idx="272">
                  <c:v>10239</c:v>
                </c:pt>
                <c:pt idx="273">
                  <c:v>12559</c:v>
                </c:pt>
                <c:pt idx="274">
                  <c:v>13183</c:v>
                </c:pt>
                <c:pt idx="275">
                  <c:v>13693</c:v>
                </c:pt>
                <c:pt idx="276">
                  <c:v>11544</c:v>
                </c:pt>
                <c:pt idx="277">
                  <c:v>11807</c:v>
                </c:pt>
                <c:pt idx="278">
                  <c:v>16549</c:v>
                </c:pt>
                <c:pt idx="279">
                  <c:v>17067</c:v>
                </c:pt>
                <c:pt idx="280">
                  <c:v>18330</c:v>
                </c:pt>
                <c:pt idx="281">
                  <c:v>18248</c:v>
                </c:pt>
                <c:pt idx="282">
                  <c:v>15730</c:v>
                </c:pt>
                <c:pt idx="283">
                  <c:v>12516</c:v>
                </c:pt>
                <c:pt idx="284">
                  <c:v>12070</c:v>
                </c:pt>
                <c:pt idx="285">
                  <c:v>19446</c:v>
                </c:pt>
                <c:pt idx="286">
                  <c:v>18900</c:v>
                </c:pt>
                <c:pt idx="287">
                  <c:v>19699</c:v>
                </c:pt>
                <c:pt idx="288">
                  <c:v>18438</c:v>
                </c:pt>
                <c:pt idx="289">
                  <c:v>17720</c:v>
                </c:pt>
                <c:pt idx="290">
                  <c:v>14765</c:v>
                </c:pt>
                <c:pt idx="291">
                  <c:v>14191</c:v>
                </c:pt>
                <c:pt idx="292">
                  <c:v>25609</c:v>
                </c:pt>
                <c:pt idx="293">
                  <c:v>25325</c:v>
                </c:pt>
                <c:pt idx="294">
                  <c:v>25447</c:v>
                </c:pt>
                <c:pt idx="295">
                  <c:v>23251</c:v>
                </c:pt>
                <c:pt idx="296">
                  <c:v>21478</c:v>
                </c:pt>
                <c:pt idx="297">
                  <c:v>16237</c:v>
                </c:pt>
                <c:pt idx="298">
                  <c:v>15727</c:v>
                </c:pt>
                <c:pt idx="299">
                  <c:v>26553</c:v>
                </c:pt>
                <c:pt idx="300">
                  <c:v>24096</c:v>
                </c:pt>
                <c:pt idx="301">
                  <c:v>23618</c:v>
                </c:pt>
                <c:pt idx="302">
                  <c:v>23350</c:v>
                </c:pt>
                <c:pt idx="303">
                  <c:v>22683</c:v>
                </c:pt>
                <c:pt idx="304">
                  <c:v>16490</c:v>
                </c:pt>
                <c:pt idx="305">
                  <c:v>15757</c:v>
                </c:pt>
                <c:pt idx="306">
                  <c:v>31510</c:v>
                </c:pt>
                <c:pt idx="307">
                  <c:v>25586</c:v>
                </c:pt>
                <c:pt idx="308">
                  <c:v>23683</c:v>
                </c:pt>
                <c:pt idx="309">
                  <c:v>23748</c:v>
                </c:pt>
                <c:pt idx="310">
                  <c:v>23330</c:v>
                </c:pt>
                <c:pt idx="311">
                  <c:v>18525</c:v>
                </c:pt>
                <c:pt idx="312">
                  <c:v>19959</c:v>
                </c:pt>
                <c:pt idx="313">
                  <c:v>31051</c:v>
                </c:pt>
                <c:pt idx="314">
                  <c:v>27427</c:v>
                </c:pt>
                <c:pt idx="315">
                  <c:v>27363</c:v>
                </c:pt>
                <c:pt idx="316">
                  <c:v>24470</c:v>
                </c:pt>
                <c:pt idx="317">
                  <c:v>24044</c:v>
                </c:pt>
                <c:pt idx="318">
                  <c:v>18002</c:v>
                </c:pt>
                <c:pt idx="319">
                  <c:v>16029</c:v>
                </c:pt>
                <c:pt idx="320">
                  <c:v>26581</c:v>
                </c:pt>
                <c:pt idx="321">
                  <c:v>23167</c:v>
                </c:pt>
                <c:pt idx="322">
                  <c:v>20760</c:v>
                </c:pt>
                <c:pt idx="323">
                  <c:v>17760</c:v>
                </c:pt>
                <c:pt idx="324">
                  <c:v>16851</c:v>
                </c:pt>
                <c:pt idx="325">
                  <c:v>12354</c:v>
                </c:pt>
                <c:pt idx="326">
                  <c:v>11738</c:v>
                </c:pt>
                <c:pt idx="327">
                  <c:v>18777</c:v>
                </c:pt>
                <c:pt idx="328">
                  <c:v>16453</c:v>
                </c:pt>
                <c:pt idx="329">
                  <c:v>16620</c:v>
                </c:pt>
                <c:pt idx="330">
                  <c:v>14582</c:v>
                </c:pt>
                <c:pt idx="331">
                  <c:v>14367</c:v>
                </c:pt>
                <c:pt idx="332">
                  <c:v>10968</c:v>
                </c:pt>
                <c:pt idx="333">
                  <c:v>10679</c:v>
                </c:pt>
                <c:pt idx="334">
                  <c:v>18018</c:v>
                </c:pt>
                <c:pt idx="335">
                  <c:v>16458</c:v>
                </c:pt>
                <c:pt idx="336">
                  <c:v>16468</c:v>
                </c:pt>
                <c:pt idx="337">
                  <c:v>15635</c:v>
                </c:pt>
                <c:pt idx="338">
                  <c:v>15664</c:v>
                </c:pt>
                <c:pt idx="339">
                  <c:v>12738</c:v>
                </c:pt>
                <c:pt idx="340">
                  <c:v>13582</c:v>
                </c:pt>
                <c:pt idx="341">
                  <c:v>21330</c:v>
                </c:pt>
                <c:pt idx="342">
                  <c:v>20785</c:v>
                </c:pt>
                <c:pt idx="343">
                  <c:v>21608</c:v>
                </c:pt>
                <c:pt idx="344">
                  <c:v>22606</c:v>
                </c:pt>
                <c:pt idx="345">
                  <c:v>24073</c:v>
                </c:pt>
                <c:pt idx="346">
                  <c:v>19357</c:v>
                </c:pt>
                <c:pt idx="347">
                  <c:v>21985</c:v>
                </c:pt>
                <c:pt idx="348">
                  <c:v>34724</c:v>
                </c:pt>
                <c:pt idx="349">
                  <c:v>33854</c:v>
                </c:pt>
                <c:pt idx="350">
                  <c:v>34933</c:v>
                </c:pt>
                <c:pt idx="351">
                  <c:v>33886</c:v>
                </c:pt>
                <c:pt idx="352">
                  <c:v>35827</c:v>
                </c:pt>
                <c:pt idx="353">
                  <c:v>25145</c:v>
                </c:pt>
                <c:pt idx="354">
                  <c:v>32466</c:v>
                </c:pt>
                <c:pt idx="355">
                  <c:v>47377</c:v>
                </c:pt>
                <c:pt idx="356">
                  <c:v>45662</c:v>
                </c:pt>
                <c:pt idx="357">
                  <c:v>42185</c:v>
                </c:pt>
                <c:pt idx="358">
                  <c:v>31812</c:v>
                </c:pt>
                <c:pt idx="359">
                  <c:v>14181</c:v>
                </c:pt>
                <c:pt idx="360">
                  <c:v>40367</c:v>
                </c:pt>
                <c:pt idx="361">
                  <c:v>47725</c:v>
                </c:pt>
                <c:pt idx="362">
                  <c:v>45604</c:v>
                </c:pt>
                <c:pt idx="363">
                  <c:v>81519</c:v>
                </c:pt>
                <c:pt idx="364">
                  <c:v>70797</c:v>
                </c:pt>
                <c:pt idx="365">
                  <c:v>52783</c:v>
                </c:pt>
                <c:pt idx="366">
                  <c:v>31840</c:v>
                </c:pt>
                <c:pt idx="367">
                  <c:v>60392</c:v>
                </c:pt>
                <c:pt idx="368">
                  <c:v>55175</c:v>
                </c:pt>
                <c:pt idx="369">
                  <c:v>76158</c:v>
                </c:pt>
                <c:pt idx="370">
                  <c:v>65092</c:v>
                </c:pt>
                <c:pt idx="371">
                  <c:v>57380</c:v>
                </c:pt>
                <c:pt idx="372">
                  <c:v>51927</c:v>
                </c:pt>
                <c:pt idx="373">
                  <c:v>46999</c:v>
                </c:pt>
                <c:pt idx="374">
                  <c:v>39080</c:v>
                </c:pt>
                <c:pt idx="375">
                  <c:v>36340</c:v>
                </c:pt>
                <c:pt idx="376">
                  <c:v>57100</c:v>
                </c:pt>
                <c:pt idx="377">
                  <c:v>49366</c:v>
                </c:pt>
                <c:pt idx="378">
                  <c:v>45375</c:v>
                </c:pt>
                <c:pt idx="379">
                  <c:v>42361</c:v>
                </c:pt>
                <c:pt idx="380">
                  <c:v>40395</c:v>
                </c:pt>
                <c:pt idx="381">
                  <c:v>30521</c:v>
                </c:pt>
                <c:pt idx="382">
                  <c:v>28835</c:v>
                </c:pt>
                <c:pt idx="383">
                  <c:v>44762</c:v>
                </c:pt>
                <c:pt idx="384">
                  <c:v>39463</c:v>
                </c:pt>
                <c:pt idx="385">
                  <c:v>35084</c:v>
                </c:pt>
                <c:pt idx="386">
                  <c:v>31656</c:v>
                </c:pt>
                <c:pt idx="387">
                  <c:v>29524</c:v>
                </c:pt>
                <c:pt idx="388">
                  <c:v>21826</c:v>
                </c:pt>
                <c:pt idx="389">
                  <c:v>17167</c:v>
                </c:pt>
                <c:pt idx="390">
                  <c:v>29892</c:v>
                </c:pt>
                <c:pt idx="391">
                  <c:v>26960</c:v>
                </c:pt>
                <c:pt idx="392">
                  <c:v>25669</c:v>
                </c:pt>
                <c:pt idx="393">
                  <c:v>24135</c:v>
                </c:pt>
                <c:pt idx="394">
                  <c:v>21768</c:v>
                </c:pt>
                <c:pt idx="395">
                  <c:v>16659</c:v>
                </c:pt>
                <c:pt idx="396">
                  <c:v>15367</c:v>
                </c:pt>
                <c:pt idx="397">
                  <c:v>22328</c:v>
                </c:pt>
                <c:pt idx="398">
                  <c:v>19757</c:v>
                </c:pt>
                <c:pt idx="399">
                  <c:v>19387</c:v>
                </c:pt>
                <c:pt idx="400">
                  <c:v>17951</c:v>
                </c:pt>
                <c:pt idx="401">
                  <c:v>15838</c:v>
                </c:pt>
                <c:pt idx="402">
                  <c:v>11946</c:v>
                </c:pt>
                <c:pt idx="403">
                  <c:v>11355</c:v>
                </c:pt>
                <c:pt idx="404">
                  <c:v>15682</c:v>
                </c:pt>
                <c:pt idx="405">
                  <c:v>13792</c:v>
                </c:pt>
                <c:pt idx="406">
                  <c:v>13476</c:v>
                </c:pt>
                <c:pt idx="407">
                  <c:v>12732</c:v>
                </c:pt>
                <c:pt idx="408">
                  <c:v>12145</c:v>
                </c:pt>
                <c:pt idx="409">
                  <c:v>8751</c:v>
                </c:pt>
                <c:pt idx="410">
                  <c:v>8752</c:v>
                </c:pt>
                <c:pt idx="411">
                  <c:v>14241</c:v>
                </c:pt>
                <c:pt idx="412">
                  <c:v>12467</c:v>
                </c:pt>
                <c:pt idx="413">
                  <c:v>11555</c:v>
                </c:pt>
                <c:pt idx="414">
                  <c:v>11391</c:v>
                </c:pt>
                <c:pt idx="415">
                  <c:v>10376</c:v>
                </c:pt>
                <c:pt idx="416">
                  <c:v>8050</c:v>
                </c:pt>
                <c:pt idx="417">
                  <c:v>7866</c:v>
                </c:pt>
                <c:pt idx="418">
                  <c:v>11230</c:v>
                </c:pt>
                <c:pt idx="419">
                  <c:v>9376</c:v>
                </c:pt>
                <c:pt idx="420">
                  <c:v>8526</c:v>
                </c:pt>
                <c:pt idx="421">
                  <c:v>7705</c:v>
                </c:pt>
                <c:pt idx="422">
                  <c:v>6567</c:v>
                </c:pt>
                <c:pt idx="423">
                  <c:v>4814</c:v>
                </c:pt>
                <c:pt idx="424">
                  <c:v>4710</c:v>
                </c:pt>
                <c:pt idx="425">
                  <c:v>6866</c:v>
                </c:pt>
                <c:pt idx="426">
                  <c:v>6648</c:v>
                </c:pt>
                <c:pt idx="427">
                  <c:v>5963</c:v>
                </c:pt>
                <c:pt idx="428">
                  <c:v>5719</c:v>
                </c:pt>
                <c:pt idx="429">
                  <c:v>5294</c:v>
                </c:pt>
                <c:pt idx="430">
                  <c:v>4485</c:v>
                </c:pt>
                <c:pt idx="431">
                  <c:v>4267</c:v>
                </c:pt>
                <c:pt idx="432">
                  <c:v>6626</c:v>
                </c:pt>
                <c:pt idx="433">
                  <c:v>6213</c:v>
                </c:pt>
                <c:pt idx="434">
                  <c:v>6013</c:v>
                </c:pt>
                <c:pt idx="435">
                  <c:v>5759</c:v>
                </c:pt>
                <c:pt idx="436">
                  <c:v>5582</c:v>
                </c:pt>
                <c:pt idx="437">
                  <c:v>4243</c:v>
                </c:pt>
                <c:pt idx="438">
                  <c:v>4284</c:v>
                </c:pt>
                <c:pt idx="439">
                  <c:v>6483</c:v>
                </c:pt>
                <c:pt idx="440">
                  <c:v>5662</c:v>
                </c:pt>
                <c:pt idx="441">
                  <c:v>5767</c:v>
                </c:pt>
                <c:pt idx="442">
                  <c:v>5458</c:v>
                </c:pt>
                <c:pt idx="443">
                  <c:v>4980</c:v>
                </c:pt>
                <c:pt idx="444">
                  <c:v>4086</c:v>
                </c:pt>
                <c:pt idx="445">
                  <c:v>5219</c:v>
                </c:pt>
                <c:pt idx="446">
                  <c:v>6171</c:v>
                </c:pt>
                <c:pt idx="447">
                  <c:v>5244</c:v>
                </c:pt>
                <c:pt idx="448">
                  <c:v>6004</c:v>
                </c:pt>
                <c:pt idx="449">
                  <c:v>5386</c:v>
                </c:pt>
                <c:pt idx="450">
                  <c:v>4399</c:v>
                </c:pt>
                <c:pt idx="451">
                  <c:v>3559</c:v>
                </c:pt>
                <c:pt idx="452">
                  <c:v>4795</c:v>
                </c:pt>
                <c:pt idx="453">
                  <c:v>3995</c:v>
                </c:pt>
                <c:pt idx="454">
                  <c:v>3583</c:v>
                </c:pt>
                <c:pt idx="455">
                  <c:v>3743</c:v>
                </c:pt>
                <c:pt idx="456">
                  <c:v>3460</c:v>
                </c:pt>
                <c:pt idx="457">
                  <c:v>2588</c:v>
                </c:pt>
                <c:pt idx="458">
                  <c:v>2338</c:v>
                </c:pt>
                <c:pt idx="459">
                  <c:v>2237</c:v>
                </c:pt>
                <c:pt idx="460">
                  <c:v>2548</c:v>
                </c:pt>
                <c:pt idx="461">
                  <c:v>3011</c:v>
                </c:pt>
                <c:pt idx="462">
                  <c:v>2855</c:v>
                </c:pt>
                <c:pt idx="463">
                  <c:v>2456</c:v>
                </c:pt>
                <c:pt idx="464">
                  <c:v>845</c:v>
                </c:pt>
                <c:pt idx="465">
                  <c:v>1730</c:v>
                </c:pt>
                <c:pt idx="466">
                  <c:v>3568</c:v>
                </c:pt>
                <c:pt idx="467">
                  <c:v>2471</c:v>
                </c:pt>
                <c:pt idx="468">
                  <c:v>2491</c:v>
                </c:pt>
                <c:pt idx="469">
                  <c:v>2671</c:v>
                </c:pt>
                <c:pt idx="470">
                  <c:v>2756</c:v>
                </c:pt>
                <c:pt idx="471">
                  <c:v>2206</c:v>
                </c:pt>
                <c:pt idx="472">
                  <c:v>1882</c:v>
                </c:pt>
                <c:pt idx="473">
                  <c:v>2963</c:v>
                </c:pt>
                <c:pt idx="474">
                  <c:v>2524</c:v>
                </c:pt>
                <c:pt idx="475">
                  <c:v>2396</c:v>
                </c:pt>
                <c:pt idx="476">
                  <c:v>2728</c:v>
                </c:pt>
                <c:pt idx="477">
                  <c:v>2678</c:v>
                </c:pt>
                <c:pt idx="478">
                  <c:v>2061</c:v>
                </c:pt>
                <c:pt idx="479">
                  <c:v>1712</c:v>
                </c:pt>
                <c:pt idx="480">
                  <c:v>2064</c:v>
                </c:pt>
                <c:pt idx="481">
                  <c:v>2685</c:v>
                </c:pt>
                <c:pt idx="482">
                  <c:v>2166</c:v>
                </c:pt>
                <c:pt idx="483">
                  <c:v>2445</c:v>
                </c:pt>
                <c:pt idx="484">
                  <c:v>2381</c:v>
                </c:pt>
                <c:pt idx="485">
                  <c:v>1907</c:v>
                </c:pt>
                <c:pt idx="486">
                  <c:v>1671</c:v>
                </c:pt>
                <c:pt idx="487">
                  <c:v>1649</c:v>
                </c:pt>
                <c:pt idx="488">
                  <c:v>1946</c:v>
                </c:pt>
                <c:pt idx="489">
                  <c:v>2144</c:v>
                </c:pt>
                <c:pt idx="490">
                  <c:v>2613</c:v>
                </c:pt>
                <c:pt idx="491">
                  <c:v>2490</c:v>
                </c:pt>
                <c:pt idx="492">
                  <c:v>2047</c:v>
                </c:pt>
                <c:pt idx="493">
                  <c:v>1770</c:v>
                </c:pt>
                <c:pt idx="494">
                  <c:v>2357</c:v>
                </c:pt>
                <c:pt idx="495">
                  <c:v>2474</c:v>
                </c:pt>
                <c:pt idx="496">
                  <c:v>2284</c:v>
                </c:pt>
                <c:pt idx="497">
                  <c:v>2656</c:v>
                </c:pt>
                <c:pt idx="498">
                  <c:v>2193</c:v>
                </c:pt>
                <c:pt idx="499">
                  <c:v>1156</c:v>
                </c:pt>
                <c:pt idx="500">
                  <c:v>0</c:v>
                </c:pt>
                <c:pt idx="501">
                  <c:v>0</c:v>
                </c:pt>
                <c:pt idx="502">
                  <c:v>2412</c:v>
                </c:pt>
                <c:pt idx="503">
                  <c:v>2135</c:v>
                </c:pt>
                <c:pt idx="504">
                  <c:v>2694</c:v>
                </c:pt>
                <c:pt idx="505">
                  <c:v>2702</c:v>
                </c:pt>
                <c:pt idx="506">
                  <c:v>2523</c:v>
                </c:pt>
                <c:pt idx="507">
                  <c:v>2092</c:v>
                </c:pt>
                <c:pt idx="508">
                  <c:v>2362</c:v>
                </c:pt>
                <c:pt idx="509">
                  <c:v>2410</c:v>
                </c:pt>
                <c:pt idx="510">
                  <c:v>2987</c:v>
                </c:pt>
                <c:pt idx="511">
                  <c:v>3380</c:v>
                </c:pt>
                <c:pt idx="512">
                  <c:v>4028</c:v>
                </c:pt>
                <c:pt idx="513">
                  <c:v>3240</c:v>
                </c:pt>
                <c:pt idx="514">
                  <c:v>3111</c:v>
                </c:pt>
                <c:pt idx="515">
                  <c:v>3283</c:v>
                </c:pt>
                <c:pt idx="516">
                  <c:v>3099</c:v>
                </c:pt>
                <c:pt idx="517">
                  <c:v>4261</c:v>
                </c:pt>
                <c:pt idx="518">
                  <c:v>5179</c:v>
                </c:pt>
                <c:pt idx="519">
                  <c:v>6140</c:v>
                </c:pt>
                <c:pt idx="520">
                  <c:v>5651</c:v>
                </c:pt>
                <c:pt idx="521">
                  <c:v>5223</c:v>
                </c:pt>
                <c:pt idx="522">
                  <c:v>5584</c:v>
                </c:pt>
                <c:pt idx="523">
                  <c:v>5966</c:v>
                </c:pt>
                <c:pt idx="524">
                  <c:v>7312</c:v>
                </c:pt>
                <c:pt idx="525">
                  <c:v>7232</c:v>
                </c:pt>
                <c:pt idx="526">
                  <c:v>7958</c:v>
                </c:pt>
                <c:pt idx="527">
                  <c:v>7550</c:v>
                </c:pt>
                <c:pt idx="528">
                  <c:v>7319</c:v>
                </c:pt>
                <c:pt idx="529">
                  <c:v>7606</c:v>
                </c:pt>
                <c:pt idx="530">
                  <c:v>7587</c:v>
                </c:pt>
                <c:pt idx="531">
                  <c:v>8808</c:v>
                </c:pt>
                <c:pt idx="532">
                  <c:v>10809</c:v>
                </c:pt>
                <c:pt idx="533">
                  <c:v>10270</c:v>
                </c:pt>
                <c:pt idx="534">
                  <c:v>10075</c:v>
                </c:pt>
                <c:pt idx="535">
                  <c:v>9072</c:v>
                </c:pt>
                <c:pt idx="536">
                  <c:v>10467</c:v>
                </c:pt>
                <c:pt idx="537">
                  <c:v>11481</c:v>
                </c:pt>
                <c:pt idx="538">
                  <c:v>15882</c:v>
                </c:pt>
                <c:pt idx="539">
                  <c:v>16702</c:v>
                </c:pt>
                <c:pt idx="540">
                  <c:v>15296</c:v>
                </c:pt>
                <c:pt idx="541">
                  <c:v>17943</c:v>
                </c:pt>
                <c:pt idx="542">
                  <c:v>14623</c:v>
                </c:pt>
                <c:pt idx="543">
                  <c:v>22644</c:v>
                </c:pt>
                <c:pt idx="544">
                  <c:v>20223</c:v>
                </c:pt>
                <c:pt idx="545">
                  <c:v>25606</c:v>
                </c:pt>
                <c:pt idx="546">
                  <c:v>27556</c:v>
                </c:pt>
                <c:pt idx="547">
                  <c:v>26706</c:v>
                </c:pt>
                <c:pt idx="548">
                  <c:v>24447</c:v>
                </c:pt>
                <c:pt idx="549">
                  <c:v>23818</c:v>
                </c:pt>
                <c:pt idx="550">
                  <c:v>27100</c:v>
                </c:pt>
                <c:pt idx="551">
                  <c:v>28334</c:v>
                </c:pt>
                <c:pt idx="552">
                  <c:v>32048</c:v>
                </c:pt>
                <c:pt idx="553">
                  <c:v>31977</c:v>
                </c:pt>
                <c:pt idx="554">
                  <c:v>35200</c:v>
                </c:pt>
                <c:pt idx="555">
                  <c:v>31800</c:v>
                </c:pt>
                <c:pt idx="556">
                  <c:v>31352</c:v>
                </c:pt>
                <c:pt idx="557">
                  <c:v>33998</c:v>
                </c:pt>
                <c:pt idx="558">
                  <c:v>36216</c:v>
                </c:pt>
                <c:pt idx="559">
                  <c:v>41748</c:v>
                </c:pt>
                <c:pt idx="560">
                  <c:v>47891</c:v>
                </c:pt>
                <c:pt idx="561">
                  <c:v>51273</c:v>
                </c:pt>
                <c:pt idx="562">
                  <c:v>53969</c:v>
                </c:pt>
                <c:pt idx="563">
                  <c:v>47599</c:v>
                </c:pt>
                <c:pt idx="564">
                  <c:v>39538</c:v>
                </c:pt>
                <c:pt idx="565">
                  <c:v>46125</c:v>
                </c:pt>
                <c:pt idx="566">
                  <c:v>43404</c:v>
                </c:pt>
                <c:pt idx="567">
                  <c:v>39315</c:v>
                </c:pt>
                <c:pt idx="568">
                  <c:v>35654</c:v>
                </c:pt>
                <c:pt idx="569">
                  <c:v>31285</c:v>
                </c:pt>
                <c:pt idx="570">
                  <c:v>28652</c:v>
                </c:pt>
                <c:pt idx="571">
                  <c:v>24386</c:v>
                </c:pt>
                <c:pt idx="572">
                  <c:v>23228</c:v>
                </c:pt>
                <c:pt idx="573">
                  <c:v>25402</c:v>
                </c:pt>
                <c:pt idx="574">
                  <c:v>30633</c:v>
                </c:pt>
                <c:pt idx="575">
                  <c:v>29213</c:v>
                </c:pt>
                <c:pt idx="576">
                  <c:v>25754</c:v>
                </c:pt>
                <c:pt idx="577">
                  <c:v>24139</c:v>
                </c:pt>
                <c:pt idx="578">
                  <c:v>21687</c:v>
                </c:pt>
                <c:pt idx="579">
                  <c:v>21466</c:v>
                </c:pt>
                <c:pt idx="580">
                  <c:v>28936</c:v>
                </c:pt>
                <c:pt idx="581">
                  <c:v>29825</c:v>
                </c:pt>
                <c:pt idx="582">
                  <c:v>31442</c:v>
                </c:pt>
                <c:pt idx="583">
                  <c:v>28229</c:v>
                </c:pt>
                <c:pt idx="584">
                  <c:v>27110</c:v>
                </c:pt>
                <c:pt idx="585">
                  <c:v>24881</c:v>
                </c:pt>
                <c:pt idx="586">
                  <c:v>23297</c:v>
                </c:pt>
                <c:pt idx="587">
                  <c:v>29260</c:v>
                </c:pt>
                <c:pt idx="588">
                  <c:v>32706</c:v>
                </c:pt>
                <c:pt idx="589">
                  <c:v>32362</c:v>
                </c:pt>
                <c:pt idx="590">
                  <c:v>29143</c:v>
                </c:pt>
                <c:pt idx="591">
                  <c:v>26426</c:v>
                </c:pt>
                <c:pt idx="592">
                  <c:v>28176</c:v>
                </c:pt>
                <c:pt idx="593">
                  <c:v>26628</c:v>
                </c:pt>
                <c:pt idx="594">
                  <c:v>33646</c:v>
                </c:pt>
                <c:pt idx="595">
                  <c:v>36273</c:v>
                </c:pt>
                <c:pt idx="596">
                  <c:v>36987</c:v>
                </c:pt>
                <c:pt idx="597">
                  <c:v>31783</c:v>
                </c:pt>
                <c:pt idx="598">
                  <c:v>31976</c:v>
                </c:pt>
                <c:pt idx="599">
                  <c:v>31675</c:v>
                </c:pt>
                <c:pt idx="600">
                  <c:v>30619</c:v>
                </c:pt>
                <c:pt idx="601">
                  <c:v>35547</c:v>
                </c:pt>
                <c:pt idx="602">
                  <c:v>37962</c:v>
                </c:pt>
                <c:pt idx="603">
                  <c:v>37690</c:v>
                </c:pt>
                <c:pt idx="604">
                  <c:v>32087</c:v>
                </c:pt>
                <c:pt idx="605">
                  <c:v>32937</c:v>
                </c:pt>
                <c:pt idx="606">
                  <c:v>26227</c:v>
                </c:pt>
                <c:pt idx="607">
                  <c:v>31931</c:v>
                </c:pt>
                <c:pt idx="608">
                  <c:v>35493</c:v>
                </c:pt>
                <c:pt idx="609">
                  <c:v>37830</c:v>
                </c:pt>
                <c:pt idx="610">
                  <c:v>42065</c:v>
                </c:pt>
                <c:pt idx="611">
                  <c:v>36642</c:v>
                </c:pt>
                <c:pt idx="612">
                  <c:v>36515</c:v>
                </c:pt>
                <c:pt idx="613">
                  <c:v>40801</c:v>
                </c:pt>
                <c:pt idx="614">
                  <c:v>37179</c:v>
                </c:pt>
                <c:pt idx="615">
                  <c:v>38486</c:v>
                </c:pt>
                <c:pt idx="616">
                  <c:v>37480</c:v>
                </c:pt>
                <c:pt idx="617">
                  <c:v>36734</c:v>
                </c:pt>
                <c:pt idx="618">
                  <c:v>28856</c:v>
                </c:pt>
                <c:pt idx="619">
                  <c:v>28614</c:v>
                </c:pt>
                <c:pt idx="620">
                  <c:v>30283</c:v>
                </c:pt>
                <c:pt idx="621">
                  <c:v>26251</c:v>
                </c:pt>
                <c:pt idx="622">
                  <c:v>29873</c:v>
                </c:pt>
                <c:pt idx="623">
                  <c:v>26326</c:v>
                </c:pt>
                <c:pt idx="624">
                  <c:v>32292</c:v>
                </c:pt>
                <c:pt idx="625">
                  <c:v>29438</c:v>
                </c:pt>
                <c:pt idx="626">
                  <c:v>29007</c:v>
                </c:pt>
                <c:pt idx="627">
                  <c:v>35702</c:v>
                </c:pt>
                <c:pt idx="628">
                  <c:v>31095</c:v>
                </c:pt>
                <c:pt idx="629">
                  <c:v>33560</c:v>
                </c:pt>
                <c:pt idx="630">
                  <c:v>35764</c:v>
                </c:pt>
                <c:pt idx="631">
                  <c:v>35620</c:v>
                </c:pt>
                <c:pt idx="632">
                  <c:v>29746</c:v>
                </c:pt>
                <c:pt idx="633">
                  <c:v>32997</c:v>
                </c:pt>
                <c:pt idx="634">
                  <c:v>37485</c:v>
                </c:pt>
                <c:pt idx="635">
                  <c:v>34520</c:v>
                </c:pt>
                <c:pt idx="636">
                  <c:v>35059</c:v>
                </c:pt>
                <c:pt idx="637">
                  <c:v>35742</c:v>
                </c:pt>
                <c:pt idx="638">
                  <c:v>34589</c:v>
                </c:pt>
                <c:pt idx="639">
                  <c:v>29389</c:v>
                </c:pt>
                <c:pt idx="640">
                  <c:v>29666</c:v>
                </c:pt>
                <c:pt idx="641">
                  <c:v>34256</c:v>
                </c:pt>
                <c:pt idx="642">
                  <c:v>33049</c:v>
                </c:pt>
                <c:pt idx="643">
                  <c:v>38675</c:v>
                </c:pt>
                <c:pt idx="644">
                  <c:v>39730</c:v>
                </c:pt>
                <c:pt idx="645">
                  <c:v>34910</c:v>
                </c:pt>
                <c:pt idx="646">
                  <c:v>39413</c:v>
                </c:pt>
                <c:pt idx="647">
                  <c:v>33593</c:v>
                </c:pt>
                <c:pt idx="648">
                  <c:v>39463</c:v>
                </c:pt>
                <c:pt idx="649">
                  <c:v>37668</c:v>
                </c:pt>
                <c:pt idx="650">
                  <c:v>41446</c:v>
                </c:pt>
                <c:pt idx="651">
                  <c:v>44556</c:v>
                </c:pt>
                <c:pt idx="652">
                  <c:v>44212</c:v>
                </c:pt>
                <c:pt idx="653">
                  <c:v>42818</c:v>
                </c:pt>
                <c:pt idx="654">
                  <c:v>44696</c:v>
                </c:pt>
                <c:pt idx="655">
                  <c:v>48703</c:v>
                </c:pt>
                <c:pt idx="656">
                  <c:v>43324</c:v>
                </c:pt>
                <c:pt idx="657">
                  <c:v>48545</c:v>
                </c:pt>
                <c:pt idx="658">
                  <c:v>51484</c:v>
                </c:pt>
                <c:pt idx="659">
                  <c:v>48728</c:v>
                </c:pt>
                <c:pt idx="660">
                  <c:v>44985</c:v>
                </c:pt>
                <c:pt idx="661">
                  <c:v>38740</c:v>
                </c:pt>
                <c:pt idx="662">
                  <c:v>36100</c:v>
                </c:pt>
                <c:pt idx="663">
                  <c:v>43453</c:v>
                </c:pt>
                <c:pt idx="664">
                  <c:v>43922</c:v>
                </c:pt>
                <c:pt idx="665">
                  <c:v>39006</c:v>
                </c:pt>
                <c:pt idx="666">
                  <c:v>43081</c:v>
                </c:pt>
                <c:pt idx="667">
                  <c:v>40726</c:v>
                </c:pt>
                <c:pt idx="668">
                  <c:v>37667</c:v>
                </c:pt>
                <c:pt idx="669">
                  <c:v>39682</c:v>
                </c:pt>
                <c:pt idx="670">
                  <c:v>33546</c:v>
                </c:pt>
                <c:pt idx="671">
                  <c:v>40803</c:v>
                </c:pt>
                <c:pt idx="672">
                  <c:v>36559</c:v>
                </c:pt>
                <c:pt idx="673">
                  <c:v>33697</c:v>
                </c:pt>
                <c:pt idx="674">
                  <c:v>30150</c:v>
                </c:pt>
                <c:pt idx="675">
                  <c:v>29843</c:v>
                </c:pt>
                <c:pt idx="676">
                  <c:v>31982</c:v>
                </c:pt>
                <c:pt idx="677">
                  <c:v>32785</c:v>
                </c:pt>
                <c:pt idx="678">
                  <c:v>39325</c:v>
                </c:pt>
                <c:pt idx="679">
                  <c:v>42401</c:v>
                </c:pt>
                <c:pt idx="680">
                  <c:v>38900</c:v>
                </c:pt>
                <c:pt idx="681">
                  <c:v>37669</c:v>
                </c:pt>
                <c:pt idx="682">
                  <c:v>36128</c:v>
                </c:pt>
                <c:pt idx="683">
                  <c:v>39270</c:v>
                </c:pt>
                <c:pt idx="684">
                  <c:v>36821</c:v>
                </c:pt>
                <c:pt idx="685">
                  <c:v>37868</c:v>
                </c:pt>
                <c:pt idx="686">
                  <c:v>46858</c:v>
                </c:pt>
                <c:pt idx="687">
                  <c:v>44237</c:v>
                </c:pt>
                <c:pt idx="688">
                  <c:v>39881</c:v>
                </c:pt>
                <c:pt idx="689">
                  <c:v>39458</c:v>
                </c:pt>
                <c:pt idx="690">
                  <c:v>44434</c:v>
                </c:pt>
                <c:pt idx="691">
                  <c:v>42482</c:v>
                </c:pt>
                <c:pt idx="692">
                  <c:v>42435</c:v>
                </c:pt>
                <c:pt idx="693">
                  <c:v>46654</c:v>
                </c:pt>
                <c:pt idx="694">
                  <c:v>49344</c:v>
                </c:pt>
                <c:pt idx="695">
                  <c:v>39567</c:v>
                </c:pt>
                <c:pt idx="696">
                  <c:v>36507</c:v>
                </c:pt>
                <c:pt idx="697">
                  <c:v>42144</c:v>
                </c:pt>
                <c:pt idx="698">
                  <c:v>39713</c:v>
                </c:pt>
                <c:pt idx="699">
                  <c:v>47235</c:v>
                </c:pt>
                <c:pt idx="700">
                  <c:v>53067</c:v>
                </c:pt>
                <c:pt idx="701">
                  <c:v>50573</c:v>
                </c:pt>
                <c:pt idx="702">
                  <c:v>41457</c:v>
                </c:pt>
                <c:pt idx="703">
                  <c:v>43285</c:v>
                </c:pt>
                <c:pt idx="704">
                  <c:v>50850</c:v>
                </c:pt>
                <c:pt idx="705">
                  <c:v>45102</c:v>
                </c:pt>
                <c:pt idx="706">
                  <c:v>50617</c:v>
                </c:pt>
                <c:pt idx="707">
                  <c:v>50023</c:v>
                </c:pt>
                <c:pt idx="708">
                  <c:v>58184</c:v>
                </c:pt>
                <c:pt idx="709">
                  <c:v>52279</c:v>
                </c:pt>
                <c:pt idx="710">
                  <c:v>48071</c:v>
                </c:pt>
                <c:pt idx="711">
                  <c:v>53953</c:v>
                </c:pt>
                <c:pt idx="712">
                  <c:v>59077</c:v>
                </c:pt>
                <c:pt idx="713">
                  <c:v>77741</c:v>
                </c:pt>
                <c:pt idx="714">
                  <c:v>87565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8-4B4A-A423-6A297130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887928"/>
        <c:axId val="447884008"/>
      </c:lineChart>
      <c:catAx>
        <c:axId val="44788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84008"/>
        <c:crosses val="autoZero"/>
        <c:auto val="1"/>
        <c:lblAlgn val="ctr"/>
        <c:lblOffset val="100"/>
        <c:noMultiLvlLbl val="1"/>
      </c:catAx>
      <c:valAx>
        <c:axId val="44788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87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0415573053367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'[1]Time series'!$D$1</c:f>
              <c:strCache>
                <c:ptCount val="1"/>
                <c:pt idx="0">
                  <c:v>New_deaths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'[1]Time series'!$A$2:$A$716</c:f>
              <c:numCache>
                <c:formatCode>General</c:formatCode>
                <c:ptCount val="715"/>
                <c:pt idx="0">
                  <c:v>43833</c:v>
                </c:pt>
                <c:pt idx="1">
                  <c:v>43834</c:v>
                </c:pt>
                <c:pt idx="2">
                  <c:v>43835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43841</c:v>
                </c:pt>
                <c:pt idx="9">
                  <c:v>43842</c:v>
                </c:pt>
                <c:pt idx="10">
                  <c:v>43843</c:v>
                </c:pt>
                <c:pt idx="11">
                  <c:v>43844</c:v>
                </c:pt>
                <c:pt idx="12">
                  <c:v>43845</c:v>
                </c:pt>
                <c:pt idx="13">
                  <c:v>43846</c:v>
                </c:pt>
                <c:pt idx="14">
                  <c:v>43847</c:v>
                </c:pt>
                <c:pt idx="15">
                  <c:v>43848</c:v>
                </c:pt>
                <c:pt idx="16">
                  <c:v>43849</c:v>
                </c:pt>
                <c:pt idx="17">
                  <c:v>43850</c:v>
                </c:pt>
                <c:pt idx="18">
                  <c:v>43851</c:v>
                </c:pt>
                <c:pt idx="19">
                  <c:v>43852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43864</c:v>
                </c:pt>
                <c:pt idx="32">
                  <c:v>43865</c:v>
                </c:pt>
                <c:pt idx="33">
                  <c:v>43866</c:v>
                </c:pt>
                <c:pt idx="34">
                  <c:v>43867</c:v>
                </c:pt>
                <c:pt idx="35">
                  <c:v>43868</c:v>
                </c:pt>
                <c:pt idx="36">
                  <c:v>43869</c:v>
                </c:pt>
                <c:pt idx="37">
                  <c:v>43870</c:v>
                </c:pt>
                <c:pt idx="38">
                  <c:v>43871</c:v>
                </c:pt>
                <c:pt idx="39">
                  <c:v>43872</c:v>
                </c:pt>
                <c:pt idx="40">
                  <c:v>43873</c:v>
                </c:pt>
                <c:pt idx="41">
                  <c:v>43874</c:v>
                </c:pt>
                <c:pt idx="42">
                  <c:v>43875</c:v>
                </c:pt>
                <c:pt idx="43">
                  <c:v>43876</c:v>
                </c:pt>
                <c:pt idx="44">
                  <c:v>43877</c:v>
                </c:pt>
                <c:pt idx="45">
                  <c:v>43878</c:v>
                </c:pt>
                <c:pt idx="46">
                  <c:v>43879</c:v>
                </c:pt>
                <c:pt idx="47">
                  <c:v>43880</c:v>
                </c:pt>
                <c:pt idx="48">
                  <c:v>43881</c:v>
                </c:pt>
                <c:pt idx="49">
                  <c:v>43882</c:v>
                </c:pt>
                <c:pt idx="50">
                  <c:v>43883</c:v>
                </c:pt>
                <c:pt idx="51">
                  <c:v>43884</c:v>
                </c:pt>
                <c:pt idx="52">
                  <c:v>43885</c:v>
                </c:pt>
                <c:pt idx="53">
                  <c:v>43886</c:v>
                </c:pt>
                <c:pt idx="54">
                  <c:v>43887</c:v>
                </c:pt>
                <c:pt idx="55">
                  <c:v>43888</c:v>
                </c:pt>
                <c:pt idx="56">
                  <c:v>43889</c:v>
                </c:pt>
                <c:pt idx="57">
                  <c:v>43890</c:v>
                </c:pt>
                <c:pt idx="58">
                  <c:v>43891</c:v>
                </c:pt>
                <c:pt idx="59">
                  <c:v>43892</c:v>
                </c:pt>
                <c:pt idx="60">
                  <c:v>43893</c:v>
                </c:pt>
                <c:pt idx="61">
                  <c:v>43894</c:v>
                </c:pt>
                <c:pt idx="62">
                  <c:v>43895</c:v>
                </c:pt>
                <c:pt idx="63">
                  <c:v>43896</c:v>
                </c:pt>
                <c:pt idx="64">
                  <c:v>43897</c:v>
                </c:pt>
                <c:pt idx="65">
                  <c:v>43898</c:v>
                </c:pt>
                <c:pt idx="66">
                  <c:v>43899</c:v>
                </c:pt>
                <c:pt idx="67">
                  <c:v>43900</c:v>
                </c:pt>
                <c:pt idx="68">
                  <c:v>43901</c:v>
                </c:pt>
                <c:pt idx="69">
                  <c:v>43902</c:v>
                </c:pt>
                <c:pt idx="70">
                  <c:v>43903</c:v>
                </c:pt>
                <c:pt idx="71">
                  <c:v>43904</c:v>
                </c:pt>
                <c:pt idx="72">
                  <c:v>43905</c:v>
                </c:pt>
                <c:pt idx="73">
                  <c:v>43906</c:v>
                </c:pt>
                <c:pt idx="74">
                  <c:v>43907</c:v>
                </c:pt>
                <c:pt idx="75">
                  <c:v>43908</c:v>
                </c:pt>
                <c:pt idx="76">
                  <c:v>43909</c:v>
                </c:pt>
                <c:pt idx="77">
                  <c:v>43910</c:v>
                </c:pt>
                <c:pt idx="78">
                  <c:v>43911</c:v>
                </c:pt>
                <c:pt idx="79">
                  <c:v>43912</c:v>
                </c:pt>
                <c:pt idx="80">
                  <c:v>43913</c:v>
                </c:pt>
                <c:pt idx="81">
                  <c:v>43914</c:v>
                </c:pt>
                <c:pt idx="82">
                  <c:v>43915</c:v>
                </c:pt>
                <c:pt idx="83">
                  <c:v>43916</c:v>
                </c:pt>
                <c:pt idx="84">
                  <c:v>43917</c:v>
                </c:pt>
                <c:pt idx="85">
                  <c:v>43918</c:v>
                </c:pt>
                <c:pt idx="86">
                  <c:v>43919</c:v>
                </c:pt>
                <c:pt idx="87">
                  <c:v>43920</c:v>
                </c:pt>
                <c:pt idx="88">
                  <c:v>43921</c:v>
                </c:pt>
                <c:pt idx="89">
                  <c:v>43922</c:v>
                </c:pt>
                <c:pt idx="90">
                  <c:v>43923</c:v>
                </c:pt>
                <c:pt idx="91">
                  <c:v>43924</c:v>
                </c:pt>
                <c:pt idx="92">
                  <c:v>43925</c:v>
                </c:pt>
                <c:pt idx="93">
                  <c:v>43926</c:v>
                </c:pt>
                <c:pt idx="94">
                  <c:v>43927</c:v>
                </c:pt>
                <c:pt idx="95">
                  <c:v>43928</c:v>
                </c:pt>
                <c:pt idx="96">
                  <c:v>43929</c:v>
                </c:pt>
                <c:pt idx="97">
                  <c:v>43930</c:v>
                </c:pt>
                <c:pt idx="98">
                  <c:v>43931</c:v>
                </c:pt>
                <c:pt idx="99">
                  <c:v>43932</c:v>
                </c:pt>
                <c:pt idx="100">
                  <c:v>43933</c:v>
                </c:pt>
                <c:pt idx="101">
                  <c:v>43934</c:v>
                </c:pt>
                <c:pt idx="102">
                  <c:v>43935</c:v>
                </c:pt>
                <c:pt idx="103">
                  <c:v>43936</c:v>
                </c:pt>
                <c:pt idx="104">
                  <c:v>43937</c:v>
                </c:pt>
                <c:pt idx="105">
                  <c:v>43938</c:v>
                </c:pt>
                <c:pt idx="106">
                  <c:v>43939</c:v>
                </c:pt>
                <c:pt idx="107">
                  <c:v>43940</c:v>
                </c:pt>
                <c:pt idx="108">
                  <c:v>43941</c:v>
                </c:pt>
                <c:pt idx="109">
                  <c:v>43942</c:v>
                </c:pt>
                <c:pt idx="110">
                  <c:v>43943</c:v>
                </c:pt>
                <c:pt idx="111">
                  <c:v>43944</c:v>
                </c:pt>
                <c:pt idx="112">
                  <c:v>43945</c:v>
                </c:pt>
                <c:pt idx="113">
                  <c:v>43946</c:v>
                </c:pt>
                <c:pt idx="114">
                  <c:v>43947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43953</c:v>
                </c:pt>
                <c:pt idx="121">
                  <c:v>43954</c:v>
                </c:pt>
                <c:pt idx="122">
                  <c:v>43955</c:v>
                </c:pt>
                <c:pt idx="123">
                  <c:v>43956</c:v>
                </c:pt>
                <c:pt idx="124">
                  <c:v>43957</c:v>
                </c:pt>
                <c:pt idx="125">
                  <c:v>43958</c:v>
                </c:pt>
                <c:pt idx="126">
                  <c:v>43959</c:v>
                </c:pt>
                <c:pt idx="127">
                  <c:v>43960</c:v>
                </c:pt>
                <c:pt idx="128">
                  <c:v>43961</c:v>
                </c:pt>
                <c:pt idx="129">
                  <c:v>43962</c:v>
                </c:pt>
                <c:pt idx="130">
                  <c:v>43963</c:v>
                </c:pt>
                <c:pt idx="131">
                  <c:v>43964</c:v>
                </c:pt>
                <c:pt idx="132">
                  <c:v>43965</c:v>
                </c:pt>
                <c:pt idx="133">
                  <c:v>43966</c:v>
                </c:pt>
                <c:pt idx="134">
                  <c:v>43967</c:v>
                </c:pt>
                <c:pt idx="135">
                  <c:v>43968</c:v>
                </c:pt>
                <c:pt idx="136">
                  <c:v>43969</c:v>
                </c:pt>
                <c:pt idx="137">
                  <c:v>43970</c:v>
                </c:pt>
                <c:pt idx="138">
                  <c:v>43971</c:v>
                </c:pt>
                <c:pt idx="139">
                  <c:v>43972</c:v>
                </c:pt>
                <c:pt idx="140">
                  <c:v>43973</c:v>
                </c:pt>
                <c:pt idx="141">
                  <c:v>43974</c:v>
                </c:pt>
                <c:pt idx="142">
                  <c:v>43975</c:v>
                </c:pt>
                <c:pt idx="143">
                  <c:v>43976</c:v>
                </c:pt>
                <c:pt idx="144">
                  <c:v>43977</c:v>
                </c:pt>
                <c:pt idx="145">
                  <c:v>43978</c:v>
                </c:pt>
                <c:pt idx="146">
                  <c:v>43979</c:v>
                </c:pt>
                <c:pt idx="147">
                  <c:v>43980</c:v>
                </c:pt>
                <c:pt idx="148">
                  <c:v>43981</c:v>
                </c:pt>
                <c:pt idx="149">
                  <c:v>43982</c:v>
                </c:pt>
                <c:pt idx="150">
                  <c:v>43983</c:v>
                </c:pt>
                <c:pt idx="151">
                  <c:v>43984</c:v>
                </c:pt>
                <c:pt idx="152">
                  <c:v>43985</c:v>
                </c:pt>
                <c:pt idx="153">
                  <c:v>43986</c:v>
                </c:pt>
                <c:pt idx="154">
                  <c:v>43987</c:v>
                </c:pt>
                <c:pt idx="155">
                  <c:v>43988</c:v>
                </c:pt>
                <c:pt idx="156">
                  <c:v>43989</c:v>
                </c:pt>
                <c:pt idx="157">
                  <c:v>43990</c:v>
                </c:pt>
                <c:pt idx="158">
                  <c:v>43991</c:v>
                </c:pt>
                <c:pt idx="159">
                  <c:v>43992</c:v>
                </c:pt>
                <c:pt idx="160">
                  <c:v>43993</c:v>
                </c:pt>
                <c:pt idx="161">
                  <c:v>43994</c:v>
                </c:pt>
                <c:pt idx="162">
                  <c:v>43995</c:v>
                </c:pt>
                <c:pt idx="163">
                  <c:v>43996</c:v>
                </c:pt>
                <c:pt idx="164">
                  <c:v>43997</c:v>
                </c:pt>
                <c:pt idx="165">
                  <c:v>43998</c:v>
                </c:pt>
                <c:pt idx="166">
                  <c:v>43999</c:v>
                </c:pt>
                <c:pt idx="167">
                  <c:v>44000</c:v>
                </c:pt>
                <c:pt idx="168">
                  <c:v>44001</c:v>
                </c:pt>
                <c:pt idx="169">
                  <c:v>44002</c:v>
                </c:pt>
                <c:pt idx="170">
                  <c:v>44003</c:v>
                </c:pt>
                <c:pt idx="171">
                  <c:v>44004</c:v>
                </c:pt>
                <c:pt idx="172">
                  <c:v>44005</c:v>
                </c:pt>
                <c:pt idx="173">
                  <c:v>44006</c:v>
                </c:pt>
                <c:pt idx="174">
                  <c:v>44007</c:v>
                </c:pt>
                <c:pt idx="175">
                  <c:v>44008</c:v>
                </c:pt>
                <c:pt idx="176">
                  <c:v>44009</c:v>
                </c:pt>
                <c:pt idx="177">
                  <c:v>44010</c:v>
                </c:pt>
                <c:pt idx="178">
                  <c:v>44011</c:v>
                </c:pt>
                <c:pt idx="179">
                  <c:v>44012</c:v>
                </c:pt>
                <c:pt idx="180">
                  <c:v>44013</c:v>
                </c:pt>
                <c:pt idx="181">
                  <c:v>44014</c:v>
                </c:pt>
                <c:pt idx="182">
                  <c:v>44015</c:v>
                </c:pt>
                <c:pt idx="183">
                  <c:v>44016</c:v>
                </c:pt>
                <c:pt idx="184">
                  <c:v>44017</c:v>
                </c:pt>
                <c:pt idx="185">
                  <c:v>44018</c:v>
                </c:pt>
                <c:pt idx="186">
                  <c:v>44019</c:v>
                </c:pt>
                <c:pt idx="187">
                  <c:v>44020</c:v>
                </c:pt>
                <c:pt idx="188">
                  <c:v>44021</c:v>
                </c:pt>
                <c:pt idx="189">
                  <c:v>44022</c:v>
                </c:pt>
                <c:pt idx="190">
                  <c:v>44023</c:v>
                </c:pt>
                <c:pt idx="191">
                  <c:v>44024</c:v>
                </c:pt>
                <c:pt idx="192">
                  <c:v>44025</c:v>
                </c:pt>
                <c:pt idx="193">
                  <c:v>44026</c:v>
                </c:pt>
                <c:pt idx="194">
                  <c:v>44027</c:v>
                </c:pt>
                <c:pt idx="195">
                  <c:v>44028</c:v>
                </c:pt>
                <c:pt idx="196">
                  <c:v>44029</c:v>
                </c:pt>
                <c:pt idx="197">
                  <c:v>44030</c:v>
                </c:pt>
                <c:pt idx="198">
                  <c:v>44031</c:v>
                </c:pt>
                <c:pt idx="199">
                  <c:v>44032</c:v>
                </c:pt>
                <c:pt idx="200">
                  <c:v>44033</c:v>
                </c:pt>
                <c:pt idx="201">
                  <c:v>44034</c:v>
                </c:pt>
                <c:pt idx="202">
                  <c:v>44035</c:v>
                </c:pt>
                <c:pt idx="203">
                  <c:v>44036</c:v>
                </c:pt>
                <c:pt idx="204">
                  <c:v>44037</c:v>
                </c:pt>
                <c:pt idx="205">
                  <c:v>44038</c:v>
                </c:pt>
                <c:pt idx="206">
                  <c:v>44039</c:v>
                </c:pt>
                <c:pt idx="207">
                  <c:v>44040</c:v>
                </c:pt>
                <c:pt idx="208">
                  <c:v>44041</c:v>
                </c:pt>
                <c:pt idx="209">
                  <c:v>44042</c:v>
                </c:pt>
                <c:pt idx="210">
                  <c:v>44043</c:v>
                </c:pt>
                <c:pt idx="211">
                  <c:v>44044</c:v>
                </c:pt>
                <c:pt idx="212">
                  <c:v>44045</c:v>
                </c:pt>
                <c:pt idx="213">
                  <c:v>44046</c:v>
                </c:pt>
                <c:pt idx="214">
                  <c:v>44047</c:v>
                </c:pt>
                <c:pt idx="215">
                  <c:v>44048</c:v>
                </c:pt>
                <c:pt idx="216">
                  <c:v>44049</c:v>
                </c:pt>
                <c:pt idx="217">
                  <c:v>44050</c:v>
                </c:pt>
                <c:pt idx="218">
                  <c:v>44051</c:v>
                </c:pt>
                <c:pt idx="219">
                  <c:v>44052</c:v>
                </c:pt>
                <c:pt idx="220">
                  <c:v>44053</c:v>
                </c:pt>
                <c:pt idx="221">
                  <c:v>44054</c:v>
                </c:pt>
                <c:pt idx="222">
                  <c:v>44055</c:v>
                </c:pt>
                <c:pt idx="223">
                  <c:v>44056</c:v>
                </c:pt>
                <c:pt idx="224">
                  <c:v>44057</c:v>
                </c:pt>
                <c:pt idx="225">
                  <c:v>44058</c:v>
                </c:pt>
                <c:pt idx="226">
                  <c:v>44059</c:v>
                </c:pt>
                <c:pt idx="227">
                  <c:v>44060</c:v>
                </c:pt>
                <c:pt idx="228">
                  <c:v>44061</c:v>
                </c:pt>
                <c:pt idx="229">
                  <c:v>44062</c:v>
                </c:pt>
                <c:pt idx="230">
                  <c:v>44063</c:v>
                </c:pt>
                <c:pt idx="231">
                  <c:v>44064</c:v>
                </c:pt>
                <c:pt idx="232">
                  <c:v>44065</c:v>
                </c:pt>
                <c:pt idx="233">
                  <c:v>44066</c:v>
                </c:pt>
                <c:pt idx="234">
                  <c:v>44067</c:v>
                </c:pt>
                <c:pt idx="235">
                  <c:v>44068</c:v>
                </c:pt>
                <c:pt idx="236">
                  <c:v>44069</c:v>
                </c:pt>
                <c:pt idx="237">
                  <c:v>44070</c:v>
                </c:pt>
                <c:pt idx="238">
                  <c:v>44071</c:v>
                </c:pt>
                <c:pt idx="239">
                  <c:v>44072</c:v>
                </c:pt>
                <c:pt idx="240">
                  <c:v>44073</c:v>
                </c:pt>
                <c:pt idx="241">
                  <c:v>44074</c:v>
                </c:pt>
                <c:pt idx="242">
                  <c:v>44075</c:v>
                </c:pt>
                <c:pt idx="243">
                  <c:v>44076</c:v>
                </c:pt>
                <c:pt idx="244">
                  <c:v>44077</c:v>
                </c:pt>
                <c:pt idx="245">
                  <c:v>44078</c:v>
                </c:pt>
                <c:pt idx="246">
                  <c:v>44079</c:v>
                </c:pt>
                <c:pt idx="247">
                  <c:v>44080</c:v>
                </c:pt>
                <c:pt idx="248">
                  <c:v>44081</c:v>
                </c:pt>
                <c:pt idx="249">
                  <c:v>44082</c:v>
                </c:pt>
                <c:pt idx="250">
                  <c:v>44083</c:v>
                </c:pt>
                <c:pt idx="251">
                  <c:v>44084</c:v>
                </c:pt>
                <c:pt idx="252">
                  <c:v>44085</c:v>
                </c:pt>
                <c:pt idx="253">
                  <c:v>44086</c:v>
                </c:pt>
                <c:pt idx="254">
                  <c:v>44087</c:v>
                </c:pt>
                <c:pt idx="255">
                  <c:v>44088</c:v>
                </c:pt>
                <c:pt idx="256">
                  <c:v>44089</c:v>
                </c:pt>
                <c:pt idx="257">
                  <c:v>44090</c:v>
                </c:pt>
                <c:pt idx="258">
                  <c:v>44091</c:v>
                </c:pt>
                <c:pt idx="259">
                  <c:v>44092</c:v>
                </c:pt>
                <c:pt idx="260">
                  <c:v>44093</c:v>
                </c:pt>
                <c:pt idx="261">
                  <c:v>44094</c:v>
                </c:pt>
                <c:pt idx="262">
                  <c:v>44095</c:v>
                </c:pt>
                <c:pt idx="263">
                  <c:v>44096</c:v>
                </c:pt>
                <c:pt idx="264">
                  <c:v>44097</c:v>
                </c:pt>
                <c:pt idx="265">
                  <c:v>44098</c:v>
                </c:pt>
                <c:pt idx="266">
                  <c:v>44099</c:v>
                </c:pt>
                <c:pt idx="267">
                  <c:v>44100</c:v>
                </c:pt>
                <c:pt idx="268">
                  <c:v>44101</c:v>
                </c:pt>
                <c:pt idx="269">
                  <c:v>44102</c:v>
                </c:pt>
                <c:pt idx="270">
                  <c:v>44103</c:v>
                </c:pt>
                <c:pt idx="271">
                  <c:v>44104</c:v>
                </c:pt>
                <c:pt idx="272">
                  <c:v>44105</c:v>
                </c:pt>
                <c:pt idx="273">
                  <c:v>44106</c:v>
                </c:pt>
                <c:pt idx="274">
                  <c:v>44107</c:v>
                </c:pt>
                <c:pt idx="275">
                  <c:v>44108</c:v>
                </c:pt>
                <c:pt idx="276">
                  <c:v>44109</c:v>
                </c:pt>
                <c:pt idx="277">
                  <c:v>44110</c:v>
                </c:pt>
                <c:pt idx="278">
                  <c:v>44111</c:v>
                </c:pt>
                <c:pt idx="279">
                  <c:v>44112</c:v>
                </c:pt>
                <c:pt idx="280">
                  <c:v>44113</c:v>
                </c:pt>
                <c:pt idx="281">
                  <c:v>44114</c:v>
                </c:pt>
                <c:pt idx="282">
                  <c:v>44115</c:v>
                </c:pt>
                <c:pt idx="283">
                  <c:v>44116</c:v>
                </c:pt>
                <c:pt idx="284">
                  <c:v>44117</c:v>
                </c:pt>
                <c:pt idx="285">
                  <c:v>44118</c:v>
                </c:pt>
                <c:pt idx="286">
                  <c:v>44119</c:v>
                </c:pt>
                <c:pt idx="287">
                  <c:v>44120</c:v>
                </c:pt>
                <c:pt idx="288">
                  <c:v>44121</c:v>
                </c:pt>
                <c:pt idx="289">
                  <c:v>44122</c:v>
                </c:pt>
                <c:pt idx="290">
                  <c:v>44123</c:v>
                </c:pt>
                <c:pt idx="291">
                  <c:v>44124</c:v>
                </c:pt>
                <c:pt idx="292">
                  <c:v>44125</c:v>
                </c:pt>
                <c:pt idx="293">
                  <c:v>44126</c:v>
                </c:pt>
                <c:pt idx="294">
                  <c:v>44127</c:v>
                </c:pt>
                <c:pt idx="295">
                  <c:v>44128</c:v>
                </c:pt>
                <c:pt idx="296">
                  <c:v>44129</c:v>
                </c:pt>
                <c:pt idx="297">
                  <c:v>44130</c:v>
                </c:pt>
                <c:pt idx="298">
                  <c:v>44131</c:v>
                </c:pt>
                <c:pt idx="299">
                  <c:v>44132</c:v>
                </c:pt>
                <c:pt idx="300">
                  <c:v>44133</c:v>
                </c:pt>
                <c:pt idx="301">
                  <c:v>44134</c:v>
                </c:pt>
                <c:pt idx="302">
                  <c:v>44135</c:v>
                </c:pt>
                <c:pt idx="303">
                  <c:v>44136</c:v>
                </c:pt>
                <c:pt idx="304">
                  <c:v>44137</c:v>
                </c:pt>
                <c:pt idx="305">
                  <c:v>44138</c:v>
                </c:pt>
                <c:pt idx="306">
                  <c:v>44139</c:v>
                </c:pt>
                <c:pt idx="307">
                  <c:v>44140</c:v>
                </c:pt>
                <c:pt idx="308">
                  <c:v>44141</c:v>
                </c:pt>
                <c:pt idx="309">
                  <c:v>44142</c:v>
                </c:pt>
                <c:pt idx="310">
                  <c:v>44143</c:v>
                </c:pt>
                <c:pt idx="311">
                  <c:v>44144</c:v>
                </c:pt>
                <c:pt idx="312">
                  <c:v>44145</c:v>
                </c:pt>
                <c:pt idx="313">
                  <c:v>44146</c:v>
                </c:pt>
                <c:pt idx="314">
                  <c:v>44147</c:v>
                </c:pt>
                <c:pt idx="315">
                  <c:v>44148</c:v>
                </c:pt>
                <c:pt idx="316">
                  <c:v>44149</c:v>
                </c:pt>
                <c:pt idx="317">
                  <c:v>44150</c:v>
                </c:pt>
                <c:pt idx="318">
                  <c:v>44151</c:v>
                </c:pt>
                <c:pt idx="319">
                  <c:v>44152</c:v>
                </c:pt>
                <c:pt idx="320">
                  <c:v>44153</c:v>
                </c:pt>
                <c:pt idx="321">
                  <c:v>44154</c:v>
                </c:pt>
                <c:pt idx="322">
                  <c:v>44155</c:v>
                </c:pt>
                <c:pt idx="323">
                  <c:v>44156</c:v>
                </c:pt>
                <c:pt idx="324">
                  <c:v>44157</c:v>
                </c:pt>
                <c:pt idx="325">
                  <c:v>44158</c:v>
                </c:pt>
                <c:pt idx="326">
                  <c:v>44159</c:v>
                </c:pt>
                <c:pt idx="327">
                  <c:v>44160</c:v>
                </c:pt>
                <c:pt idx="328">
                  <c:v>44161</c:v>
                </c:pt>
                <c:pt idx="329">
                  <c:v>44162</c:v>
                </c:pt>
                <c:pt idx="330">
                  <c:v>44163</c:v>
                </c:pt>
                <c:pt idx="331">
                  <c:v>44164</c:v>
                </c:pt>
                <c:pt idx="332">
                  <c:v>44165</c:v>
                </c:pt>
                <c:pt idx="333">
                  <c:v>44166</c:v>
                </c:pt>
                <c:pt idx="334">
                  <c:v>44167</c:v>
                </c:pt>
                <c:pt idx="335">
                  <c:v>44168</c:v>
                </c:pt>
                <c:pt idx="336">
                  <c:v>44169</c:v>
                </c:pt>
                <c:pt idx="337">
                  <c:v>44170</c:v>
                </c:pt>
                <c:pt idx="338">
                  <c:v>44171</c:v>
                </c:pt>
                <c:pt idx="339">
                  <c:v>44172</c:v>
                </c:pt>
                <c:pt idx="340">
                  <c:v>44173</c:v>
                </c:pt>
                <c:pt idx="341">
                  <c:v>44174</c:v>
                </c:pt>
                <c:pt idx="342">
                  <c:v>44175</c:v>
                </c:pt>
                <c:pt idx="343">
                  <c:v>44176</c:v>
                </c:pt>
                <c:pt idx="344">
                  <c:v>44177</c:v>
                </c:pt>
                <c:pt idx="345">
                  <c:v>44178</c:v>
                </c:pt>
                <c:pt idx="346">
                  <c:v>44179</c:v>
                </c:pt>
                <c:pt idx="347">
                  <c:v>44180</c:v>
                </c:pt>
                <c:pt idx="348">
                  <c:v>44181</c:v>
                </c:pt>
                <c:pt idx="349">
                  <c:v>44182</c:v>
                </c:pt>
                <c:pt idx="350">
                  <c:v>44183</c:v>
                </c:pt>
                <c:pt idx="351">
                  <c:v>44184</c:v>
                </c:pt>
                <c:pt idx="352">
                  <c:v>44185</c:v>
                </c:pt>
                <c:pt idx="353">
                  <c:v>44186</c:v>
                </c:pt>
                <c:pt idx="354">
                  <c:v>44187</c:v>
                </c:pt>
                <c:pt idx="355">
                  <c:v>44188</c:v>
                </c:pt>
                <c:pt idx="356">
                  <c:v>44189</c:v>
                </c:pt>
                <c:pt idx="357">
                  <c:v>44190</c:v>
                </c:pt>
                <c:pt idx="358">
                  <c:v>44191</c:v>
                </c:pt>
                <c:pt idx="359">
                  <c:v>44192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44197</c:v>
                </c:pt>
                <c:pt idx="365">
                  <c:v>44198</c:v>
                </c:pt>
                <c:pt idx="366">
                  <c:v>44199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44205</c:v>
                </c:pt>
                <c:pt idx="373">
                  <c:v>44206</c:v>
                </c:pt>
                <c:pt idx="374">
                  <c:v>44207</c:v>
                </c:pt>
                <c:pt idx="375">
                  <c:v>44208</c:v>
                </c:pt>
                <c:pt idx="376">
                  <c:v>44209</c:v>
                </c:pt>
                <c:pt idx="377">
                  <c:v>44210</c:v>
                </c:pt>
                <c:pt idx="378">
                  <c:v>44211</c:v>
                </c:pt>
                <c:pt idx="379">
                  <c:v>44212</c:v>
                </c:pt>
                <c:pt idx="380">
                  <c:v>44213</c:v>
                </c:pt>
                <c:pt idx="381">
                  <c:v>44214</c:v>
                </c:pt>
                <c:pt idx="382">
                  <c:v>44215</c:v>
                </c:pt>
                <c:pt idx="383">
                  <c:v>44216</c:v>
                </c:pt>
                <c:pt idx="384">
                  <c:v>44217</c:v>
                </c:pt>
                <c:pt idx="385">
                  <c:v>44218</c:v>
                </c:pt>
                <c:pt idx="386">
                  <c:v>44219</c:v>
                </c:pt>
                <c:pt idx="387">
                  <c:v>44220</c:v>
                </c:pt>
                <c:pt idx="388">
                  <c:v>44221</c:v>
                </c:pt>
                <c:pt idx="389">
                  <c:v>44222</c:v>
                </c:pt>
                <c:pt idx="390">
                  <c:v>44223</c:v>
                </c:pt>
                <c:pt idx="391">
                  <c:v>44224</c:v>
                </c:pt>
                <c:pt idx="392">
                  <c:v>44225</c:v>
                </c:pt>
                <c:pt idx="393">
                  <c:v>44226</c:v>
                </c:pt>
                <c:pt idx="394">
                  <c:v>44227</c:v>
                </c:pt>
                <c:pt idx="395">
                  <c:v>44228</c:v>
                </c:pt>
                <c:pt idx="396">
                  <c:v>44229</c:v>
                </c:pt>
                <c:pt idx="397">
                  <c:v>44230</c:v>
                </c:pt>
                <c:pt idx="398">
                  <c:v>44231</c:v>
                </c:pt>
                <c:pt idx="399">
                  <c:v>44232</c:v>
                </c:pt>
                <c:pt idx="400">
                  <c:v>44233</c:v>
                </c:pt>
                <c:pt idx="401">
                  <c:v>44234</c:v>
                </c:pt>
                <c:pt idx="402">
                  <c:v>44235</c:v>
                </c:pt>
                <c:pt idx="403">
                  <c:v>44236</c:v>
                </c:pt>
                <c:pt idx="404">
                  <c:v>44237</c:v>
                </c:pt>
                <c:pt idx="405">
                  <c:v>44238</c:v>
                </c:pt>
                <c:pt idx="406">
                  <c:v>44239</c:v>
                </c:pt>
                <c:pt idx="407">
                  <c:v>44240</c:v>
                </c:pt>
                <c:pt idx="408">
                  <c:v>44241</c:v>
                </c:pt>
                <c:pt idx="409">
                  <c:v>44242</c:v>
                </c:pt>
                <c:pt idx="410">
                  <c:v>44243</c:v>
                </c:pt>
                <c:pt idx="411">
                  <c:v>44244</c:v>
                </c:pt>
                <c:pt idx="412">
                  <c:v>44245</c:v>
                </c:pt>
                <c:pt idx="413">
                  <c:v>44246</c:v>
                </c:pt>
                <c:pt idx="414">
                  <c:v>44247</c:v>
                </c:pt>
                <c:pt idx="415">
                  <c:v>44248</c:v>
                </c:pt>
                <c:pt idx="416">
                  <c:v>44249</c:v>
                </c:pt>
                <c:pt idx="417">
                  <c:v>44250</c:v>
                </c:pt>
                <c:pt idx="418">
                  <c:v>44251</c:v>
                </c:pt>
                <c:pt idx="419">
                  <c:v>44252</c:v>
                </c:pt>
                <c:pt idx="420">
                  <c:v>44253</c:v>
                </c:pt>
                <c:pt idx="421">
                  <c:v>44254</c:v>
                </c:pt>
                <c:pt idx="422">
                  <c:v>44255</c:v>
                </c:pt>
                <c:pt idx="423">
                  <c:v>44256</c:v>
                </c:pt>
                <c:pt idx="424">
                  <c:v>44257</c:v>
                </c:pt>
                <c:pt idx="425">
                  <c:v>44258</c:v>
                </c:pt>
                <c:pt idx="426">
                  <c:v>44259</c:v>
                </c:pt>
                <c:pt idx="427">
                  <c:v>44260</c:v>
                </c:pt>
                <c:pt idx="428">
                  <c:v>44261</c:v>
                </c:pt>
                <c:pt idx="429">
                  <c:v>44262</c:v>
                </c:pt>
                <c:pt idx="430">
                  <c:v>44263</c:v>
                </c:pt>
                <c:pt idx="431">
                  <c:v>44264</c:v>
                </c:pt>
                <c:pt idx="432">
                  <c:v>44265</c:v>
                </c:pt>
                <c:pt idx="433">
                  <c:v>44266</c:v>
                </c:pt>
                <c:pt idx="434">
                  <c:v>44267</c:v>
                </c:pt>
                <c:pt idx="435">
                  <c:v>44268</c:v>
                </c:pt>
                <c:pt idx="436">
                  <c:v>44269</c:v>
                </c:pt>
                <c:pt idx="437">
                  <c:v>44270</c:v>
                </c:pt>
                <c:pt idx="438">
                  <c:v>44271</c:v>
                </c:pt>
                <c:pt idx="439">
                  <c:v>44272</c:v>
                </c:pt>
                <c:pt idx="440">
                  <c:v>44273</c:v>
                </c:pt>
                <c:pt idx="441">
                  <c:v>44274</c:v>
                </c:pt>
                <c:pt idx="442">
                  <c:v>44275</c:v>
                </c:pt>
                <c:pt idx="443">
                  <c:v>44276</c:v>
                </c:pt>
                <c:pt idx="444">
                  <c:v>44277</c:v>
                </c:pt>
                <c:pt idx="445">
                  <c:v>44278</c:v>
                </c:pt>
                <c:pt idx="446">
                  <c:v>44279</c:v>
                </c:pt>
                <c:pt idx="447">
                  <c:v>44280</c:v>
                </c:pt>
                <c:pt idx="448">
                  <c:v>44281</c:v>
                </c:pt>
                <c:pt idx="449">
                  <c:v>44282</c:v>
                </c:pt>
                <c:pt idx="450">
                  <c:v>44283</c:v>
                </c:pt>
                <c:pt idx="451">
                  <c:v>44284</c:v>
                </c:pt>
                <c:pt idx="452">
                  <c:v>44285</c:v>
                </c:pt>
                <c:pt idx="453">
                  <c:v>44286</c:v>
                </c:pt>
                <c:pt idx="454">
                  <c:v>44287</c:v>
                </c:pt>
                <c:pt idx="455">
                  <c:v>44288</c:v>
                </c:pt>
                <c:pt idx="456">
                  <c:v>44289</c:v>
                </c:pt>
                <c:pt idx="457">
                  <c:v>44290</c:v>
                </c:pt>
                <c:pt idx="458">
                  <c:v>44291</c:v>
                </c:pt>
                <c:pt idx="459">
                  <c:v>44292</c:v>
                </c:pt>
                <c:pt idx="460">
                  <c:v>44293</c:v>
                </c:pt>
                <c:pt idx="461">
                  <c:v>44294</c:v>
                </c:pt>
                <c:pt idx="462">
                  <c:v>44295</c:v>
                </c:pt>
                <c:pt idx="463">
                  <c:v>44296</c:v>
                </c:pt>
                <c:pt idx="464">
                  <c:v>44297</c:v>
                </c:pt>
                <c:pt idx="465">
                  <c:v>44298</c:v>
                </c:pt>
                <c:pt idx="466">
                  <c:v>44299</c:v>
                </c:pt>
                <c:pt idx="467">
                  <c:v>44300</c:v>
                </c:pt>
                <c:pt idx="468">
                  <c:v>44301</c:v>
                </c:pt>
                <c:pt idx="469">
                  <c:v>44302</c:v>
                </c:pt>
                <c:pt idx="470">
                  <c:v>44303</c:v>
                </c:pt>
                <c:pt idx="471">
                  <c:v>44304</c:v>
                </c:pt>
                <c:pt idx="472">
                  <c:v>44305</c:v>
                </c:pt>
                <c:pt idx="473">
                  <c:v>44306</c:v>
                </c:pt>
                <c:pt idx="474">
                  <c:v>44307</c:v>
                </c:pt>
                <c:pt idx="475">
                  <c:v>44308</c:v>
                </c:pt>
                <c:pt idx="476">
                  <c:v>44309</c:v>
                </c:pt>
                <c:pt idx="477">
                  <c:v>44310</c:v>
                </c:pt>
                <c:pt idx="478">
                  <c:v>44311</c:v>
                </c:pt>
                <c:pt idx="479">
                  <c:v>44312</c:v>
                </c:pt>
                <c:pt idx="480">
                  <c:v>44313</c:v>
                </c:pt>
                <c:pt idx="481">
                  <c:v>44314</c:v>
                </c:pt>
                <c:pt idx="482">
                  <c:v>44315</c:v>
                </c:pt>
                <c:pt idx="483">
                  <c:v>44316</c:v>
                </c:pt>
                <c:pt idx="484">
                  <c:v>44317</c:v>
                </c:pt>
                <c:pt idx="485">
                  <c:v>44318</c:v>
                </c:pt>
                <c:pt idx="486">
                  <c:v>44319</c:v>
                </c:pt>
                <c:pt idx="487">
                  <c:v>44320</c:v>
                </c:pt>
                <c:pt idx="488">
                  <c:v>44321</c:v>
                </c:pt>
                <c:pt idx="489">
                  <c:v>44322</c:v>
                </c:pt>
                <c:pt idx="490">
                  <c:v>44323</c:v>
                </c:pt>
                <c:pt idx="491">
                  <c:v>44324</c:v>
                </c:pt>
                <c:pt idx="492">
                  <c:v>44325</c:v>
                </c:pt>
                <c:pt idx="493">
                  <c:v>44326</c:v>
                </c:pt>
                <c:pt idx="494">
                  <c:v>44327</c:v>
                </c:pt>
                <c:pt idx="495">
                  <c:v>44328</c:v>
                </c:pt>
                <c:pt idx="496">
                  <c:v>44329</c:v>
                </c:pt>
                <c:pt idx="497">
                  <c:v>44330</c:v>
                </c:pt>
                <c:pt idx="498">
                  <c:v>44331</c:v>
                </c:pt>
                <c:pt idx="499">
                  <c:v>44332</c:v>
                </c:pt>
                <c:pt idx="500">
                  <c:v>44333</c:v>
                </c:pt>
                <c:pt idx="501">
                  <c:v>44334</c:v>
                </c:pt>
                <c:pt idx="502">
                  <c:v>44335</c:v>
                </c:pt>
                <c:pt idx="503">
                  <c:v>44336</c:v>
                </c:pt>
                <c:pt idx="504">
                  <c:v>44337</c:v>
                </c:pt>
                <c:pt idx="505">
                  <c:v>44338</c:v>
                </c:pt>
                <c:pt idx="506">
                  <c:v>44339</c:v>
                </c:pt>
                <c:pt idx="507">
                  <c:v>44340</c:v>
                </c:pt>
                <c:pt idx="508">
                  <c:v>44341</c:v>
                </c:pt>
                <c:pt idx="509">
                  <c:v>44342</c:v>
                </c:pt>
                <c:pt idx="510">
                  <c:v>44343</c:v>
                </c:pt>
                <c:pt idx="511">
                  <c:v>44344</c:v>
                </c:pt>
                <c:pt idx="512">
                  <c:v>44345</c:v>
                </c:pt>
                <c:pt idx="513">
                  <c:v>44346</c:v>
                </c:pt>
                <c:pt idx="514">
                  <c:v>44347</c:v>
                </c:pt>
                <c:pt idx="515">
                  <c:v>44348</c:v>
                </c:pt>
                <c:pt idx="516">
                  <c:v>44349</c:v>
                </c:pt>
                <c:pt idx="517">
                  <c:v>44350</c:v>
                </c:pt>
                <c:pt idx="518">
                  <c:v>44351</c:v>
                </c:pt>
                <c:pt idx="519">
                  <c:v>44352</c:v>
                </c:pt>
                <c:pt idx="520">
                  <c:v>44353</c:v>
                </c:pt>
                <c:pt idx="521">
                  <c:v>44354</c:v>
                </c:pt>
                <c:pt idx="522">
                  <c:v>44355</c:v>
                </c:pt>
                <c:pt idx="523">
                  <c:v>44356</c:v>
                </c:pt>
                <c:pt idx="524">
                  <c:v>44357</c:v>
                </c:pt>
                <c:pt idx="525">
                  <c:v>44358</c:v>
                </c:pt>
                <c:pt idx="526">
                  <c:v>44359</c:v>
                </c:pt>
                <c:pt idx="527">
                  <c:v>44360</c:v>
                </c:pt>
                <c:pt idx="528">
                  <c:v>44361</c:v>
                </c:pt>
                <c:pt idx="529">
                  <c:v>44362</c:v>
                </c:pt>
                <c:pt idx="530">
                  <c:v>44363</c:v>
                </c:pt>
                <c:pt idx="531">
                  <c:v>44364</c:v>
                </c:pt>
                <c:pt idx="532">
                  <c:v>44365</c:v>
                </c:pt>
                <c:pt idx="533">
                  <c:v>44366</c:v>
                </c:pt>
                <c:pt idx="534">
                  <c:v>44367</c:v>
                </c:pt>
                <c:pt idx="535">
                  <c:v>44368</c:v>
                </c:pt>
                <c:pt idx="536">
                  <c:v>44369</c:v>
                </c:pt>
                <c:pt idx="537">
                  <c:v>44370</c:v>
                </c:pt>
                <c:pt idx="538">
                  <c:v>44371</c:v>
                </c:pt>
                <c:pt idx="539">
                  <c:v>44372</c:v>
                </c:pt>
                <c:pt idx="540">
                  <c:v>44373</c:v>
                </c:pt>
                <c:pt idx="541">
                  <c:v>44374</c:v>
                </c:pt>
                <c:pt idx="542">
                  <c:v>44375</c:v>
                </c:pt>
                <c:pt idx="543">
                  <c:v>44376</c:v>
                </c:pt>
                <c:pt idx="544">
                  <c:v>44377</c:v>
                </c:pt>
                <c:pt idx="545">
                  <c:v>44378</c:v>
                </c:pt>
                <c:pt idx="546">
                  <c:v>44379</c:v>
                </c:pt>
                <c:pt idx="547">
                  <c:v>44380</c:v>
                </c:pt>
                <c:pt idx="548">
                  <c:v>44381</c:v>
                </c:pt>
                <c:pt idx="549">
                  <c:v>44382</c:v>
                </c:pt>
                <c:pt idx="550">
                  <c:v>44383</c:v>
                </c:pt>
                <c:pt idx="551">
                  <c:v>44384</c:v>
                </c:pt>
                <c:pt idx="552">
                  <c:v>44385</c:v>
                </c:pt>
                <c:pt idx="553">
                  <c:v>44386</c:v>
                </c:pt>
                <c:pt idx="554">
                  <c:v>44387</c:v>
                </c:pt>
                <c:pt idx="555">
                  <c:v>44388</c:v>
                </c:pt>
                <c:pt idx="556">
                  <c:v>44389</c:v>
                </c:pt>
                <c:pt idx="557">
                  <c:v>44390</c:v>
                </c:pt>
                <c:pt idx="558">
                  <c:v>44391</c:v>
                </c:pt>
                <c:pt idx="559">
                  <c:v>44392</c:v>
                </c:pt>
                <c:pt idx="560">
                  <c:v>44393</c:v>
                </c:pt>
                <c:pt idx="561">
                  <c:v>44394</c:v>
                </c:pt>
                <c:pt idx="562">
                  <c:v>44395</c:v>
                </c:pt>
                <c:pt idx="563">
                  <c:v>44396</c:v>
                </c:pt>
                <c:pt idx="564">
                  <c:v>44397</c:v>
                </c:pt>
                <c:pt idx="565">
                  <c:v>44398</c:v>
                </c:pt>
                <c:pt idx="566">
                  <c:v>44399</c:v>
                </c:pt>
                <c:pt idx="567">
                  <c:v>44400</c:v>
                </c:pt>
                <c:pt idx="568">
                  <c:v>44401</c:v>
                </c:pt>
                <c:pt idx="569">
                  <c:v>44402</c:v>
                </c:pt>
                <c:pt idx="570">
                  <c:v>44403</c:v>
                </c:pt>
                <c:pt idx="571">
                  <c:v>44404</c:v>
                </c:pt>
                <c:pt idx="572">
                  <c:v>44405</c:v>
                </c:pt>
                <c:pt idx="573">
                  <c:v>44406</c:v>
                </c:pt>
                <c:pt idx="574">
                  <c:v>44407</c:v>
                </c:pt>
                <c:pt idx="575">
                  <c:v>44408</c:v>
                </c:pt>
                <c:pt idx="576">
                  <c:v>44409</c:v>
                </c:pt>
                <c:pt idx="577">
                  <c:v>44410</c:v>
                </c:pt>
                <c:pt idx="578">
                  <c:v>44411</c:v>
                </c:pt>
                <c:pt idx="579">
                  <c:v>44412</c:v>
                </c:pt>
                <c:pt idx="580">
                  <c:v>44413</c:v>
                </c:pt>
                <c:pt idx="581">
                  <c:v>44414</c:v>
                </c:pt>
                <c:pt idx="582">
                  <c:v>44415</c:v>
                </c:pt>
                <c:pt idx="583">
                  <c:v>44416</c:v>
                </c:pt>
                <c:pt idx="584">
                  <c:v>44417</c:v>
                </c:pt>
                <c:pt idx="585">
                  <c:v>44418</c:v>
                </c:pt>
                <c:pt idx="586">
                  <c:v>44419</c:v>
                </c:pt>
                <c:pt idx="587">
                  <c:v>44420</c:v>
                </c:pt>
                <c:pt idx="588">
                  <c:v>44421</c:v>
                </c:pt>
                <c:pt idx="589">
                  <c:v>44422</c:v>
                </c:pt>
                <c:pt idx="590">
                  <c:v>44423</c:v>
                </c:pt>
                <c:pt idx="591">
                  <c:v>44424</c:v>
                </c:pt>
                <c:pt idx="592">
                  <c:v>44425</c:v>
                </c:pt>
                <c:pt idx="593">
                  <c:v>44426</c:v>
                </c:pt>
                <c:pt idx="594">
                  <c:v>44427</c:v>
                </c:pt>
                <c:pt idx="595">
                  <c:v>44428</c:v>
                </c:pt>
                <c:pt idx="596">
                  <c:v>44429</c:v>
                </c:pt>
                <c:pt idx="597">
                  <c:v>44430</c:v>
                </c:pt>
                <c:pt idx="598">
                  <c:v>44431</c:v>
                </c:pt>
                <c:pt idx="599">
                  <c:v>44432</c:v>
                </c:pt>
                <c:pt idx="600">
                  <c:v>44433</c:v>
                </c:pt>
                <c:pt idx="601">
                  <c:v>44434</c:v>
                </c:pt>
                <c:pt idx="602">
                  <c:v>44435</c:v>
                </c:pt>
                <c:pt idx="603">
                  <c:v>44436</c:v>
                </c:pt>
                <c:pt idx="604">
                  <c:v>44437</c:v>
                </c:pt>
                <c:pt idx="605">
                  <c:v>44438</c:v>
                </c:pt>
                <c:pt idx="606">
                  <c:v>44439</c:v>
                </c:pt>
                <c:pt idx="607">
                  <c:v>44440</c:v>
                </c:pt>
                <c:pt idx="608">
                  <c:v>44441</c:v>
                </c:pt>
                <c:pt idx="609">
                  <c:v>44442</c:v>
                </c:pt>
                <c:pt idx="610">
                  <c:v>44443</c:v>
                </c:pt>
                <c:pt idx="611">
                  <c:v>44444</c:v>
                </c:pt>
                <c:pt idx="612">
                  <c:v>44445</c:v>
                </c:pt>
                <c:pt idx="613">
                  <c:v>44446</c:v>
                </c:pt>
                <c:pt idx="614">
                  <c:v>44447</c:v>
                </c:pt>
                <c:pt idx="615">
                  <c:v>44448</c:v>
                </c:pt>
                <c:pt idx="616">
                  <c:v>44449</c:v>
                </c:pt>
                <c:pt idx="617">
                  <c:v>44450</c:v>
                </c:pt>
                <c:pt idx="618">
                  <c:v>44451</c:v>
                </c:pt>
                <c:pt idx="619">
                  <c:v>44452</c:v>
                </c:pt>
                <c:pt idx="620">
                  <c:v>44453</c:v>
                </c:pt>
                <c:pt idx="621">
                  <c:v>44454</c:v>
                </c:pt>
                <c:pt idx="622">
                  <c:v>44455</c:v>
                </c:pt>
                <c:pt idx="623">
                  <c:v>44456</c:v>
                </c:pt>
                <c:pt idx="624">
                  <c:v>44457</c:v>
                </c:pt>
                <c:pt idx="625">
                  <c:v>44458</c:v>
                </c:pt>
                <c:pt idx="626">
                  <c:v>44459</c:v>
                </c:pt>
                <c:pt idx="627">
                  <c:v>44460</c:v>
                </c:pt>
                <c:pt idx="628">
                  <c:v>44461</c:v>
                </c:pt>
                <c:pt idx="629">
                  <c:v>44462</c:v>
                </c:pt>
                <c:pt idx="630">
                  <c:v>44463</c:v>
                </c:pt>
                <c:pt idx="631">
                  <c:v>44464</c:v>
                </c:pt>
                <c:pt idx="632">
                  <c:v>44465</c:v>
                </c:pt>
                <c:pt idx="633">
                  <c:v>44466</c:v>
                </c:pt>
                <c:pt idx="634">
                  <c:v>44467</c:v>
                </c:pt>
                <c:pt idx="635">
                  <c:v>44468</c:v>
                </c:pt>
                <c:pt idx="636">
                  <c:v>44469</c:v>
                </c:pt>
                <c:pt idx="637">
                  <c:v>44470</c:v>
                </c:pt>
                <c:pt idx="638">
                  <c:v>44471</c:v>
                </c:pt>
                <c:pt idx="639">
                  <c:v>44472</c:v>
                </c:pt>
                <c:pt idx="640">
                  <c:v>44473</c:v>
                </c:pt>
                <c:pt idx="641">
                  <c:v>44474</c:v>
                </c:pt>
                <c:pt idx="642">
                  <c:v>44475</c:v>
                </c:pt>
                <c:pt idx="643">
                  <c:v>44476</c:v>
                </c:pt>
                <c:pt idx="644">
                  <c:v>44477</c:v>
                </c:pt>
                <c:pt idx="645">
                  <c:v>44478</c:v>
                </c:pt>
                <c:pt idx="646">
                  <c:v>44479</c:v>
                </c:pt>
                <c:pt idx="647">
                  <c:v>44480</c:v>
                </c:pt>
                <c:pt idx="648">
                  <c:v>44481</c:v>
                </c:pt>
                <c:pt idx="649">
                  <c:v>44482</c:v>
                </c:pt>
                <c:pt idx="650">
                  <c:v>44483</c:v>
                </c:pt>
                <c:pt idx="651">
                  <c:v>44484</c:v>
                </c:pt>
                <c:pt idx="652">
                  <c:v>44485</c:v>
                </c:pt>
                <c:pt idx="653">
                  <c:v>44486</c:v>
                </c:pt>
                <c:pt idx="654">
                  <c:v>44487</c:v>
                </c:pt>
                <c:pt idx="655">
                  <c:v>44488</c:v>
                </c:pt>
                <c:pt idx="656">
                  <c:v>44489</c:v>
                </c:pt>
                <c:pt idx="657">
                  <c:v>44490</c:v>
                </c:pt>
                <c:pt idx="658">
                  <c:v>44491</c:v>
                </c:pt>
                <c:pt idx="659">
                  <c:v>44492</c:v>
                </c:pt>
                <c:pt idx="660">
                  <c:v>44493</c:v>
                </c:pt>
                <c:pt idx="661">
                  <c:v>44494</c:v>
                </c:pt>
                <c:pt idx="662">
                  <c:v>44495</c:v>
                </c:pt>
                <c:pt idx="663">
                  <c:v>44496</c:v>
                </c:pt>
                <c:pt idx="664">
                  <c:v>44497</c:v>
                </c:pt>
                <c:pt idx="665">
                  <c:v>44498</c:v>
                </c:pt>
                <c:pt idx="666">
                  <c:v>44499</c:v>
                </c:pt>
                <c:pt idx="667">
                  <c:v>44500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44505</c:v>
                </c:pt>
                <c:pt idx="673">
                  <c:v>44506</c:v>
                </c:pt>
                <c:pt idx="674">
                  <c:v>44507</c:v>
                </c:pt>
                <c:pt idx="675">
                  <c:v>44508</c:v>
                </c:pt>
                <c:pt idx="676">
                  <c:v>44509</c:v>
                </c:pt>
                <c:pt idx="677">
                  <c:v>44510</c:v>
                </c:pt>
                <c:pt idx="678">
                  <c:v>44511</c:v>
                </c:pt>
                <c:pt idx="679">
                  <c:v>44512</c:v>
                </c:pt>
                <c:pt idx="680">
                  <c:v>44513</c:v>
                </c:pt>
                <c:pt idx="681">
                  <c:v>44514</c:v>
                </c:pt>
                <c:pt idx="682">
                  <c:v>44515</c:v>
                </c:pt>
                <c:pt idx="683">
                  <c:v>44516</c:v>
                </c:pt>
                <c:pt idx="684">
                  <c:v>44517</c:v>
                </c:pt>
                <c:pt idx="685">
                  <c:v>44518</c:v>
                </c:pt>
                <c:pt idx="686">
                  <c:v>44519</c:v>
                </c:pt>
                <c:pt idx="687">
                  <c:v>44520</c:v>
                </c:pt>
                <c:pt idx="688">
                  <c:v>44521</c:v>
                </c:pt>
                <c:pt idx="689">
                  <c:v>44522</c:v>
                </c:pt>
                <c:pt idx="690">
                  <c:v>44523</c:v>
                </c:pt>
                <c:pt idx="691">
                  <c:v>44524</c:v>
                </c:pt>
                <c:pt idx="692">
                  <c:v>44525</c:v>
                </c:pt>
                <c:pt idx="693">
                  <c:v>44526</c:v>
                </c:pt>
                <c:pt idx="694">
                  <c:v>44527</c:v>
                </c:pt>
                <c:pt idx="695">
                  <c:v>44528</c:v>
                </c:pt>
                <c:pt idx="696">
                  <c:v>44529</c:v>
                </c:pt>
                <c:pt idx="697">
                  <c:v>44530</c:v>
                </c:pt>
                <c:pt idx="698">
                  <c:v>44531</c:v>
                </c:pt>
                <c:pt idx="699">
                  <c:v>44532</c:v>
                </c:pt>
                <c:pt idx="700">
                  <c:v>44533</c:v>
                </c:pt>
                <c:pt idx="701">
                  <c:v>44534</c:v>
                </c:pt>
                <c:pt idx="702">
                  <c:v>44535</c:v>
                </c:pt>
                <c:pt idx="703">
                  <c:v>44536</c:v>
                </c:pt>
                <c:pt idx="704">
                  <c:v>44537</c:v>
                </c:pt>
                <c:pt idx="705">
                  <c:v>44538</c:v>
                </c:pt>
                <c:pt idx="706">
                  <c:v>44539</c:v>
                </c:pt>
                <c:pt idx="707">
                  <c:v>44540</c:v>
                </c:pt>
                <c:pt idx="708">
                  <c:v>44541</c:v>
                </c:pt>
                <c:pt idx="709">
                  <c:v>44542</c:v>
                </c:pt>
                <c:pt idx="710">
                  <c:v>44543</c:v>
                </c:pt>
                <c:pt idx="711">
                  <c:v>44544</c:v>
                </c:pt>
                <c:pt idx="712">
                  <c:v>44545</c:v>
                </c:pt>
                <c:pt idx="713">
                  <c:v>44546</c:v>
                </c:pt>
                <c:pt idx="714">
                  <c:v>44547</c:v>
                </c:pt>
              </c:numCache>
            </c:numRef>
          </c:cat>
          <c:val>
            <c:numRef>
              <c:f>'[1]Time series'!$D$2:$D$716</c:f>
              <c:numCache>
                <c:formatCode>General</c:formatCode>
                <c:ptCount val="7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4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19</c:v>
                </c:pt>
                <c:pt idx="73">
                  <c:v>14</c:v>
                </c:pt>
                <c:pt idx="74">
                  <c:v>22</c:v>
                </c:pt>
                <c:pt idx="75">
                  <c:v>17</c:v>
                </c:pt>
                <c:pt idx="76">
                  <c:v>34</c:v>
                </c:pt>
                <c:pt idx="77">
                  <c:v>46</c:v>
                </c:pt>
                <c:pt idx="78">
                  <c:v>32</c:v>
                </c:pt>
                <c:pt idx="79">
                  <c:v>58</c:v>
                </c:pt>
                <c:pt idx="80">
                  <c:v>36</c:v>
                </c:pt>
                <c:pt idx="81">
                  <c:v>76</c:v>
                </c:pt>
                <c:pt idx="82">
                  <c:v>148</c:v>
                </c:pt>
                <c:pt idx="83">
                  <c:v>191</c:v>
                </c:pt>
                <c:pt idx="84">
                  <c:v>181</c:v>
                </c:pt>
                <c:pt idx="85">
                  <c:v>288</c:v>
                </c:pt>
                <c:pt idx="86">
                  <c:v>292</c:v>
                </c:pt>
                <c:pt idx="87">
                  <c:v>212</c:v>
                </c:pt>
                <c:pt idx="88">
                  <c:v>374</c:v>
                </c:pt>
                <c:pt idx="89">
                  <c:v>403</c:v>
                </c:pt>
                <c:pt idx="90">
                  <c:v>672</c:v>
                </c:pt>
                <c:pt idx="91">
                  <c:v>657</c:v>
                </c:pt>
                <c:pt idx="92">
                  <c:v>736</c:v>
                </c:pt>
                <c:pt idx="93">
                  <c:v>756</c:v>
                </c:pt>
                <c:pt idx="94">
                  <c:v>599</c:v>
                </c:pt>
                <c:pt idx="95">
                  <c:v>567</c:v>
                </c:pt>
                <c:pt idx="96">
                  <c:v>1105</c:v>
                </c:pt>
                <c:pt idx="97">
                  <c:v>1030</c:v>
                </c:pt>
                <c:pt idx="98">
                  <c:v>1116</c:v>
                </c:pt>
                <c:pt idx="99">
                  <c:v>1122</c:v>
                </c:pt>
                <c:pt idx="100">
                  <c:v>843</c:v>
                </c:pt>
                <c:pt idx="101">
                  <c:v>657</c:v>
                </c:pt>
                <c:pt idx="102">
                  <c:v>724</c:v>
                </c:pt>
                <c:pt idx="103">
                  <c:v>1076</c:v>
                </c:pt>
                <c:pt idx="104">
                  <c:v>880</c:v>
                </c:pt>
                <c:pt idx="105">
                  <c:v>1036</c:v>
                </c:pt>
                <c:pt idx="106">
                  <c:v>913</c:v>
                </c:pt>
                <c:pt idx="107">
                  <c:v>1105</c:v>
                </c:pt>
                <c:pt idx="108">
                  <c:v>432</c:v>
                </c:pt>
                <c:pt idx="109">
                  <c:v>570</c:v>
                </c:pt>
                <c:pt idx="110">
                  <c:v>1224</c:v>
                </c:pt>
                <c:pt idx="111">
                  <c:v>847</c:v>
                </c:pt>
                <c:pt idx="112">
                  <c:v>682</c:v>
                </c:pt>
                <c:pt idx="113">
                  <c:v>1010</c:v>
                </c:pt>
                <c:pt idx="114">
                  <c:v>815</c:v>
                </c:pt>
                <c:pt idx="115">
                  <c:v>364</c:v>
                </c:pt>
                <c:pt idx="116">
                  <c:v>320</c:v>
                </c:pt>
                <c:pt idx="117">
                  <c:v>969</c:v>
                </c:pt>
                <c:pt idx="118">
                  <c:v>769</c:v>
                </c:pt>
                <c:pt idx="119">
                  <c:v>634</c:v>
                </c:pt>
                <c:pt idx="120">
                  <c:v>698</c:v>
                </c:pt>
                <c:pt idx="121">
                  <c:v>584</c:v>
                </c:pt>
                <c:pt idx="122">
                  <c:v>253</c:v>
                </c:pt>
                <c:pt idx="123">
                  <c:v>272</c:v>
                </c:pt>
                <c:pt idx="124">
                  <c:v>726</c:v>
                </c:pt>
                <c:pt idx="125">
                  <c:v>647</c:v>
                </c:pt>
                <c:pt idx="126">
                  <c:v>458</c:v>
                </c:pt>
                <c:pt idx="127">
                  <c:v>579</c:v>
                </c:pt>
                <c:pt idx="128">
                  <c:v>275</c:v>
                </c:pt>
                <c:pt idx="129">
                  <c:v>217</c:v>
                </c:pt>
                <c:pt idx="130">
                  <c:v>187</c:v>
                </c:pt>
                <c:pt idx="131">
                  <c:v>614</c:v>
                </c:pt>
                <c:pt idx="132">
                  <c:v>447</c:v>
                </c:pt>
                <c:pt idx="133">
                  <c:v>352</c:v>
                </c:pt>
                <c:pt idx="134">
                  <c:v>350</c:v>
                </c:pt>
                <c:pt idx="135">
                  <c:v>411</c:v>
                </c:pt>
                <c:pt idx="136">
                  <c:v>67</c:v>
                </c:pt>
                <c:pt idx="137">
                  <c:v>146</c:v>
                </c:pt>
                <c:pt idx="138">
                  <c:v>500</c:v>
                </c:pt>
                <c:pt idx="139">
                  <c:v>328</c:v>
                </c:pt>
                <c:pt idx="140">
                  <c:v>273</c:v>
                </c:pt>
                <c:pt idx="141">
                  <c:v>291</c:v>
                </c:pt>
                <c:pt idx="142">
                  <c:v>220</c:v>
                </c:pt>
                <c:pt idx="143">
                  <c:v>379</c:v>
                </c:pt>
                <c:pt idx="144">
                  <c:v>104</c:v>
                </c:pt>
                <c:pt idx="145">
                  <c:v>131</c:v>
                </c:pt>
                <c:pt idx="146">
                  <c:v>422</c:v>
                </c:pt>
                <c:pt idx="147">
                  <c:v>343</c:v>
                </c:pt>
                <c:pt idx="148">
                  <c:v>274</c:v>
                </c:pt>
                <c:pt idx="149">
                  <c:v>154</c:v>
                </c:pt>
                <c:pt idx="150">
                  <c:v>60</c:v>
                </c:pt>
                <c:pt idx="151">
                  <c:v>86</c:v>
                </c:pt>
                <c:pt idx="152">
                  <c:v>249</c:v>
                </c:pt>
                <c:pt idx="153">
                  <c:v>254</c:v>
                </c:pt>
                <c:pt idx="154">
                  <c:v>130</c:v>
                </c:pt>
                <c:pt idx="155">
                  <c:v>258</c:v>
                </c:pt>
                <c:pt idx="156">
                  <c:v>143</c:v>
                </c:pt>
                <c:pt idx="157">
                  <c:v>54</c:v>
                </c:pt>
                <c:pt idx="158">
                  <c:v>47</c:v>
                </c:pt>
                <c:pt idx="159">
                  <c:v>195</c:v>
                </c:pt>
                <c:pt idx="160">
                  <c:v>164</c:v>
                </c:pt>
                <c:pt idx="161">
                  <c:v>76</c:v>
                </c:pt>
                <c:pt idx="162">
                  <c:v>131</c:v>
                </c:pt>
                <c:pt idx="163">
                  <c:v>107</c:v>
                </c:pt>
                <c:pt idx="164">
                  <c:v>27</c:v>
                </c:pt>
                <c:pt idx="165">
                  <c:v>29</c:v>
                </c:pt>
                <c:pt idx="166">
                  <c:v>120</c:v>
                </c:pt>
                <c:pt idx="167">
                  <c:v>110</c:v>
                </c:pt>
                <c:pt idx="168">
                  <c:v>67</c:v>
                </c:pt>
                <c:pt idx="169">
                  <c:v>84</c:v>
                </c:pt>
                <c:pt idx="170">
                  <c:v>71</c:v>
                </c:pt>
                <c:pt idx="171">
                  <c:v>31</c:v>
                </c:pt>
                <c:pt idx="172">
                  <c:v>14</c:v>
                </c:pt>
                <c:pt idx="173">
                  <c:v>94</c:v>
                </c:pt>
                <c:pt idx="174">
                  <c:v>87</c:v>
                </c:pt>
                <c:pt idx="175">
                  <c:v>99</c:v>
                </c:pt>
                <c:pt idx="176">
                  <c:v>77</c:v>
                </c:pt>
                <c:pt idx="177">
                  <c:v>40</c:v>
                </c:pt>
                <c:pt idx="178">
                  <c:v>31</c:v>
                </c:pt>
                <c:pt idx="179">
                  <c:v>21</c:v>
                </c:pt>
                <c:pt idx="180">
                  <c:v>53</c:v>
                </c:pt>
                <c:pt idx="181">
                  <c:v>97</c:v>
                </c:pt>
                <c:pt idx="182">
                  <c:v>41</c:v>
                </c:pt>
                <c:pt idx="183">
                  <c:v>49</c:v>
                </c:pt>
                <c:pt idx="184">
                  <c:v>32</c:v>
                </c:pt>
                <c:pt idx="185">
                  <c:v>19</c:v>
                </c:pt>
                <c:pt idx="186">
                  <c:v>11</c:v>
                </c:pt>
                <c:pt idx="187">
                  <c:v>54</c:v>
                </c:pt>
                <c:pt idx="188">
                  <c:v>57</c:v>
                </c:pt>
                <c:pt idx="189">
                  <c:v>31</c:v>
                </c:pt>
                <c:pt idx="190">
                  <c:v>34</c:v>
                </c:pt>
                <c:pt idx="191">
                  <c:v>17</c:v>
                </c:pt>
                <c:pt idx="192">
                  <c:v>9</c:v>
                </c:pt>
                <c:pt idx="193">
                  <c:v>10</c:v>
                </c:pt>
                <c:pt idx="194">
                  <c:v>44</c:v>
                </c:pt>
                <c:pt idx="195">
                  <c:v>26</c:v>
                </c:pt>
                <c:pt idx="196">
                  <c:v>24</c:v>
                </c:pt>
                <c:pt idx="197">
                  <c:v>26</c:v>
                </c:pt>
                <c:pt idx="198">
                  <c:v>9</c:v>
                </c:pt>
                <c:pt idx="199">
                  <c:v>11</c:v>
                </c:pt>
                <c:pt idx="200">
                  <c:v>10</c:v>
                </c:pt>
                <c:pt idx="201">
                  <c:v>25</c:v>
                </c:pt>
                <c:pt idx="202">
                  <c:v>17</c:v>
                </c:pt>
                <c:pt idx="203">
                  <c:v>9</c:v>
                </c:pt>
                <c:pt idx="204">
                  <c:v>32</c:v>
                </c:pt>
                <c:pt idx="205">
                  <c:v>15</c:v>
                </c:pt>
                <c:pt idx="206">
                  <c:v>8</c:v>
                </c:pt>
                <c:pt idx="207">
                  <c:v>3</c:v>
                </c:pt>
                <c:pt idx="208">
                  <c:v>21</c:v>
                </c:pt>
                <c:pt idx="209">
                  <c:v>34</c:v>
                </c:pt>
                <c:pt idx="210">
                  <c:v>0</c:v>
                </c:pt>
                <c:pt idx="211">
                  <c:v>20</c:v>
                </c:pt>
                <c:pt idx="212">
                  <c:v>13</c:v>
                </c:pt>
                <c:pt idx="213">
                  <c:v>5</c:v>
                </c:pt>
                <c:pt idx="214">
                  <c:v>1</c:v>
                </c:pt>
                <c:pt idx="215">
                  <c:v>18</c:v>
                </c:pt>
                <c:pt idx="216">
                  <c:v>14</c:v>
                </c:pt>
                <c:pt idx="217">
                  <c:v>18</c:v>
                </c:pt>
                <c:pt idx="218">
                  <c:v>12</c:v>
                </c:pt>
                <c:pt idx="219">
                  <c:v>3</c:v>
                </c:pt>
                <c:pt idx="220">
                  <c:v>5</c:v>
                </c:pt>
                <c:pt idx="221">
                  <c:v>18</c:v>
                </c:pt>
                <c:pt idx="222">
                  <c:v>13</c:v>
                </c:pt>
                <c:pt idx="223">
                  <c:v>20</c:v>
                </c:pt>
                <c:pt idx="224">
                  <c:v>18</c:v>
                </c:pt>
                <c:pt idx="225">
                  <c:v>11</c:v>
                </c:pt>
                <c:pt idx="226">
                  <c:v>3</c:v>
                </c:pt>
                <c:pt idx="227">
                  <c:v>5</c:v>
                </c:pt>
                <c:pt idx="228">
                  <c:v>3</c:v>
                </c:pt>
                <c:pt idx="229">
                  <c:v>12</c:v>
                </c:pt>
                <c:pt idx="230">
                  <c:v>16</c:v>
                </c:pt>
                <c:pt idx="231">
                  <c:v>6</c:v>
                </c:pt>
                <c:pt idx="232">
                  <c:v>2</c:v>
                </c:pt>
                <c:pt idx="233">
                  <c:v>18</c:v>
                </c:pt>
                <c:pt idx="234">
                  <c:v>6</c:v>
                </c:pt>
                <c:pt idx="235">
                  <c:v>4</c:v>
                </c:pt>
                <c:pt idx="236">
                  <c:v>16</c:v>
                </c:pt>
                <c:pt idx="237">
                  <c:v>16</c:v>
                </c:pt>
                <c:pt idx="238">
                  <c:v>12</c:v>
                </c:pt>
                <c:pt idx="239">
                  <c:v>9</c:v>
                </c:pt>
                <c:pt idx="240">
                  <c:v>12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10</c:v>
                </c:pt>
                <c:pt idx="245">
                  <c:v>13</c:v>
                </c:pt>
                <c:pt idx="246">
                  <c:v>10</c:v>
                </c:pt>
                <c:pt idx="247">
                  <c:v>12</c:v>
                </c:pt>
                <c:pt idx="248">
                  <c:v>2</c:v>
                </c:pt>
                <c:pt idx="249">
                  <c:v>3</c:v>
                </c:pt>
                <c:pt idx="250">
                  <c:v>32</c:v>
                </c:pt>
                <c:pt idx="251">
                  <c:v>8</c:v>
                </c:pt>
                <c:pt idx="252">
                  <c:v>14</c:v>
                </c:pt>
                <c:pt idx="253">
                  <c:v>6</c:v>
                </c:pt>
                <c:pt idx="254">
                  <c:v>9</c:v>
                </c:pt>
                <c:pt idx="255">
                  <c:v>5</c:v>
                </c:pt>
                <c:pt idx="256">
                  <c:v>9</c:v>
                </c:pt>
                <c:pt idx="257">
                  <c:v>27</c:v>
                </c:pt>
                <c:pt idx="258">
                  <c:v>20</c:v>
                </c:pt>
                <c:pt idx="259">
                  <c:v>21</c:v>
                </c:pt>
                <c:pt idx="260">
                  <c:v>27</c:v>
                </c:pt>
                <c:pt idx="261">
                  <c:v>27</c:v>
                </c:pt>
                <c:pt idx="262">
                  <c:v>18</c:v>
                </c:pt>
                <c:pt idx="263">
                  <c:v>11</c:v>
                </c:pt>
                <c:pt idx="264">
                  <c:v>37</c:v>
                </c:pt>
                <c:pt idx="265">
                  <c:v>37</c:v>
                </c:pt>
                <c:pt idx="266">
                  <c:v>40</c:v>
                </c:pt>
                <c:pt idx="267">
                  <c:v>34</c:v>
                </c:pt>
                <c:pt idx="268">
                  <c:v>35</c:v>
                </c:pt>
                <c:pt idx="269">
                  <c:v>17</c:v>
                </c:pt>
                <c:pt idx="270">
                  <c:v>13</c:v>
                </c:pt>
                <c:pt idx="271">
                  <c:v>71</c:v>
                </c:pt>
                <c:pt idx="272">
                  <c:v>71</c:v>
                </c:pt>
                <c:pt idx="273">
                  <c:v>59</c:v>
                </c:pt>
                <c:pt idx="274">
                  <c:v>66</c:v>
                </c:pt>
                <c:pt idx="275">
                  <c:v>49</c:v>
                </c:pt>
                <c:pt idx="276">
                  <c:v>33</c:v>
                </c:pt>
                <c:pt idx="277">
                  <c:v>19</c:v>
                </c:pt>
                <c:pt idx="278">
                  <c:v>76</c:v>
                </c:pt>
                <c:pt idx="279">
                  <c:v>70</c:v>
                </c:pt>
                <c:pt idx="280">
                  <c:v>77</c:v>
                </c:pt>
                <c:pt idx="281">
                  <c:v>87</c:v>
                </c:pt>
                <c:pt idx="282">
                  <c:v>81</c:v>
                </c:pt>
                <c:pt idx="283">
                  <c:v>65</c:v>
                </c:pt>
                <c:pt idx="284">
                  <c:v>50</c:v>
                </c:pt>
                <c:pt idx="285">
                  <c:v>143</c:v>
                </c:pt>
                <c:pt idx="286">
                  <c:v>137</c:v>
                </c:pt>
                <c:pt idx="287">
                  <c:v>138</c:v>
                </c:pt>
                <c:pt idx="288">
                  <c:v>136</c:v>
                </c:pt>
                <c:pt idx="289">
                  <c:v>150</c:v>
                </c:pt>
                <c:pt idx="290">
                  <c:v>67</c:v>
                </c:pt>
                <c:pt idx="291">
                  <c:v>80</c:v>
                </c:pt>
                <c:pt idx="292">
                  <c:v>241</c:v>
                </c:pt>
                <c:pt idx="293">
                  <c:v>191</c:v>
                </c:pt>
                <c:pt idx="294">
                  <c:v>189</c:v>
                </c:pt>
                <c:pt idx="295">
                  <c:v>224</c:v>
                </c:pt>
                <c:pt idx="296">
                  <c:v>174</c:v>
                </c:pt>
                <c:pt idx="297">
                  <c:v>151</c:v>
                </c:pt>
                <c:pt idx="298">
                  <c:v>102</c:v>
                </c:pt>
                <c:pt idx="299">
                  <c:v>367</c:v>
                </c:pt>
                <c:pt idx="300">
                  <c:v>310</c:v>
                </c:pt>
                <c:pt idx="301">
                  <c:v>280</c:v>
                </c:pt>
                <c:pt idx="302">
                  <c:v>274</c:v>
                </c:pt>
                <c:pt idx="303">
                  <c:v>326</c:v>
                </c:pt>
                <c:pt idx="304">
                  <c:v>162</c:v>
                </c:pt>
                <c:pt idx="305">
                  <c:v>136</c:v>
                </c:pt>
                <c:pt idx="306">
                  <c:v>397</c:v>
                </c:pt>
                <c:pt idx="307">
                  <c:v>492</c:v>
                </c:pt>
                <c:pt idx="308">
                  <c:v>378</c:v>
                </c:pt>
                <c:pt idx="309">
                  <c:v>355</c:v>
                </c:pt>
                <c:pt idx="310">
                  <c:v>413</c:v>
                </c:pt>
                <c:pt idx="311">
                  <c:v>156</c:v>
                </c:pt>
                <c:pt idx="312">
                  <c:v>194</c:v>
                </c:pt>
                <c:pt idx="313">
                  <c:v>532</c:v>
                </c:pt>
                <c:pt idx="314">
                  <c:v>595</c:v>
                </c:pt>
                <c:pt idx="315">
                  <c:v>563</c:v>
                </c:pt>
                <c:pt idx="316">
                  <c:v>376</c:v>
                </c:pt>
                <c:pt idx="317">
                  <c:v>462</c:v>
                </c:pt>
                <c:pt idx="318">
                  <c:v>168</c:v>
                </c:pt>
                <c:pt idx="319">
                  <c:v>213</c:v>
                </c:pt>
                <c:pt idx="320">
                  <c:v>598</c:v>
                </c:pt>
                <c:pt idx="321">
                  <c:v>529</c:v>
                </c:pt>
                <c:pt idx="322">
                  <c:v>501</c:v>
                </c:pt>
                <c:pt idx="323">
                  <c:v>511</c:v>
                </c:pt>
                <c:pt idx="324">
                  <c:v>340</c:v>
                </c:pt>
                <c:pt idx="325">
                  <c:v>125</c:v>
                </c:pt>
                <c:pt idx="326">
                  <c:v>479</c:v>
                </c:pt>
                <c:pt idx="327">
                  <c:v>608</c:v>
                </c:pt>
                <c:pt idx="328">
                  <c:v>695</c:v>
                </c:pt>
                <c:pt idx="329">
                  <c:v>498</c:v>
                </c:pt>
                <c:pt idx="330">
                  <c:v>520</c:v>
                </c:pt>
                <c:pt idx="331">
                  <c:v>479</c:v>
                </c:pt>
                <c:pt idx="332">
                  <c:v>215</c:v>
                </c:pt>
                <c:pt idx="333">
                  <c:v>203</c:v>
                </c:pt>
                <c:pt idx="334">
                  <c:v>603</c:v>
                </c:pt>
                <c:pt idx="335">
                  <c:v>648</c:v>
                </c:pt>
                <c:pt idx="336">
                  <c:v>414</c:v>
                </c:pt>
                <c:pt idx="337">
                  <c:v>504</c:v>
                </c:pt>
                <c:pt idx="338">
                  <c:v>397</c:v>
                </c:pt>
                <c:pt idx="339">
                  <c:v>231</c:v>
                </c:pt>
                <c:pt idx="340">
                  <c:v>189</c:v>
                </c:pt>
                <c:pt idx="341">
                  <c:v>599</c:v>
                </c:pt>
                <c:pt idx="342">
                  <c:v>533</c:v>
                </c:pt>
                <c:pt idx="343">
                  <c:v>516</c:v>
                </c:pt>
                <c:pt idx="344">
                  <c:v>424</c:v>
                </c:pt>
                <c:pt idx="345">
                  <c:v>520</c:v>
                </c:pt>
                <c:pt idx="346">
                  <c:v>144</c:v>
                </c:pt>
                <c:pt idx="347">
                  <c:v>232</c:v>
                </c:pt>
                <c:pt idx="348">
                  <c:v>506</c:v>
                </c:pt>
                <c:pt idx="349">
                  <c:v>612</c:v>
                </c:pt>
                <c:pt idx="350">
                  <c:v>532</c:v>
                </c:pt>
                <c:pt idx="351">
                  <c:v>489</c:v>
                </c:pt>
                <c:pt idx="352">
                  <c:v>534</c:v>
                </c:pt>
                <c:pt idx="353">
                  <c:v>326</c:v>
                </c:pt>
                <c:pt idx="354">
                  <c:v>215</c:v>
                </c:pt>
                <c:pt idx="355">
                  <c:v>691</c:v>
                </c:pt>
                <c:pt idx="356">
                  <c:v>744</c:v>
                </c:pt>
                <c:pt idx="357">
                  <c:v>574</c:v>
                </c:pt>
                <c:pt idx="358">
                  <c:v>570</c:v>
                </c:pt>
                <c:pt idx="359">
                  <c:v>210</c:v>
                </c:pt>
                <c:pt idx="360">
                  <c:v>347</c:v>
                </c:pt>
                <c:pt idx="361">
                  <c:v>357</c:v>
                </c:pt>
                <c:pt idx="362">
                  <c:v>458</c:v>
                </c:pt>
                <c:pt idx="363">
                  <c:v>981</c:v>
                </c:pt>
                <c:pt idx="364">
                  <c:v>964</c:v>
                </c:pt>
                <c:pt idx="365">
                  <c:v>613</c:v>
                </c:pt>
                <c:pt idx="366">
                  <c:v>445</c:v>
                </c:pt>
                <c:pt idx="367">
                  <c:v>454</c:v>
                </c:pt>
                <c:pt idx="368">
                  <c:v>407</c:v>
                </c:pt>
                <c:pt idx="369">
                  <c:v>874</c:v>
                </c:pt>
                <c:pt idx="370">
                  <c:v>1041</c:v>
                </c:pt>
                <c:pt idx="371">
                  <c:v>1162</c:v>
                </c:pt>
                <c:pt idx="372">
                  <c:v>1325</c:v>
                </c:pt>
                <c:pt idx="373">
                  <c:v>1035</c:v>
                </c:pt>
                <c:pt idx="374">
                  <c:v>563</c:v>
                </c:pt>
                <c:pt idx="375">
                  <c:v>529</c:v>
                </c:pt>
                <c:pt idx="376">
                  <c:v>1243</c:v>
                </c:pt>
                <c:pt idx="377">
                  <c:v>1564</c:v>
                </c:pt>
                <c:pt idx="378">
                  <c:v>1248</c:v>
                </c:pt>
                <c:pt idx="379">
                  <c:v>1280</c:v>
                </c:pt>
                <c:pt idx="380">
                  <c:v>1295</c:v>
                </c:pt>
                <c:pt idx="381">
                  <c:v>671</c:v>
                </c:pt>
                <c:pt idx="382">
                  <c:v>599</c:v>
                </c:pt>
                <c:pt idx="383">
                  <c:v>1610</c:v>
                </c:pt>
                <c:pt idx="384">
                  <c:v>1820</c:v>
                </c:pt>
                <c:pt idx="385">
                  <c:v>1290</c:v>
                </c:pt>
                <c:pt idx="386">
                  <c:v>1401</c:v>
                </c:pt>
                <c:pt idx="387">
                  <c:v>1348</c:v>
                </c:pt>
                <c:pt idx="388">
                  <c:v>610</c:v>
                </c:pt>
                <c:pt idx="389">
                  <c:v>592</c:v>
                </c:pt>
                <c:pt idx="390">
                  <c:v>1631</c:v>
                </c:pt>
                <c:pt idx="391">
                  <c:v>1725</c:v>
                </c:pt>
                <c:pt idx="392">
                  <c:v>1239</c:v>
                </c:pt>
                <c:pt idx="393">
                  <c:v>1223</c:v>
                </c:pt>
                <c:pt idx="394">
                  <c:v>1222</c:v>
                </c:pt>
                <c:pt idx="395">
                  <c:v>587</c:v>
                </c:pt>
                <c:pt idx="396">
                  <c:v>406</c:v>
                </c:pt>
                <c:pt idx="397">
                  <c:v>1449</c:v>
                </c:pt>
                <c:pt idx="398">
                  <c:v>1322</c:v>
                </c:pt>
                <c:pt idx="399">
                  <c:v>915</c:v>
                </c:pt>
                <c:pt idx="400">
                  <c:v>1014</c:v>
                </c:pt>
                <c:pt idx="401">
                  <c:v>828</c:v>
                </c:pt>
                <c:pt idx="402">
                  <c:v>373</c:v>
                </c:pt>
                <c:pt idx="403">
                  <c:v>333</c:v>
                </c:pt>
                <c:pt idx="404">
                  <c:v>1052</c:v>
                </c:pt>
                <c:pt idx="405">
                  <c:v>1001</c:v>
                </c:pt>
                <c:pt idx="406">
                  <c:v>678</c:v>
                </c:pt>
                <c:pt idx="407">
                  <c:v>758</c:v>
                </c:pt>
                <c:pt idx="408">
                  <c:v>621</c:v>
                </c:pt>
                <c:pt idx="409">
                  <c:v>258</c:v>
                </c:pt>
                <c:pt idx="410">
                  <c:v>230</c:v>
                </c:pt>
                <c:pt idx="411">
                  <c:v>799</c:v>
                </c:pt>
                <c:pt idx="412">
                  <c:v>738</c:v>
                </c:pt>
                <c:pt idx="413">
                  <c:v>454</c:v>
                </c:pt>
                <c:pt idx="414">
                  <c:v>533</c:v>
                </c:pt>
                <c:pt idx="415">
                  <c:v>445</c:v>
                </c:pt>
                <c:pt idx="416">
                  <c:v>215</c:v>
                </c:pt>
                <c:pt idx="417">
                  <c:v>177</c:v>
                </c:pt>
                <c:pt idx="418">
                  <c:v>548</c:v>
                </c:pt>
                <c:pt idx="419">
                  <c:v>442</c:v>
                </c:pt>
                <c:pt idx="420">
                  <c:v>323</c:v>
                </c:pt>
                <c:pt idx="421">
                  <c:v>345</c:v>
                </c:pt>
                <c:pt idx="422">
                  <c:v>290</c:v>
                </c:pt>
                <c:pt idx="423">
                  <c:v>144</c:v>
                </c:pt>
                <c:pt idx="424">
                  <c:v>104</c:v>
                </c:pt>
                <c:pt idx="425">
                  <c:v>343</c:v>
                </c:pt>
                <c:pt idx="426">
                  <c:v>487</c:v>
                </c:pt>
                <c:pt idx="427">
                  <c:v>242</c:v>
                </c:pt>
                <c:pt idx="428">
                  <c:v>236</c:v>
                </c:pt>
                <c:pt idx="429">
                  <c:v>158</c:v>
                </c:pt>
                <c:pt idx="430">
                  <c:v>82</c:v>
                </c:pt>
                <c:pt idx="431">
                  <c:v>65</c:v>
                </c:pt>
                <c:pt idx="432">
                  <c:v>231</c:v>
                </c:pt>
                <c:pt idx="433">
                  <c:v>190</c:v>
                </c:pt>
                <c:pt idx="434">
                  <c:v>181</c:v>
                </c:pt>
                <c:pt idx="435">
                  <c:v>175</c:v>
                </c:pt>
                <c:pt idx="436">
                  <c:v>121</c:v>
                </c:pt>
                <c:pt idx="437">
                  <c:v>52</c:v>
                </c:pt>
                <c:pt idx="438">
                  <c:v>64</c:v>
                </c:pt>
                <c:pt idx="439">
                  <c:v>110</c:v>
                </c:pt>
                <c:pt idx="440">
                  <c:v>141</c:v>
                </c:pt>
                <c:pt idx="441">
                  <c:v>95</c:v>
                </c:pt>
                <c:pt idx="442">
                  <c:v>100</c:v>
                </c:pt>
                <c:pt idx="443">
                  <c:v>96</c:v>
                </c:pt>
                <c:pt idx="444">
                  <c:v>33</c:v>
                </c:pt>
                <c:pt idx="445">
                  <c:v>17</c:v>
                </c:pt>
                <c:pt idx="446">
                  <c:v>112</c:v>
                </c:pt>
                <c:pt idx="447">
                  <c:v>98</c:v>
                </c:pt>
                <c:pt idx="448">
                  <c:v>63</c:v>
                </c:pt>
                <c:pt idx="449">
                  <c:v>70</c:v>
                </c:pt>
                <c:pt idx="450">
                  <c:v>58</c:v>
                </c:pt>
                <c:pt idx="451">
                  <c:v>19</c:v>
                </c:pt>
                <c:pt idx="452">
                  <c:v>23</c:v>
                </c:pt>
                <c:pt idx="453">
                  <c:v>55</c:v>
                </c:pt>
                <c:pt idx="454">
                  <c:v>43</c:v>
                </c:pt>
                <c:pt idx="455">
                  <c:v>51</c:v>
                </c:pt>
                <c:pt idx="456">
                  <c:v>52</c:v>
                </c:pt>
                <c:pt idx="457">
                  <c:v>10</c:v>
                </c:pt>
                <c:pt idx="458">
                  <c:v>10</c:v>
                </c:pt>
                <c:pt idx="459">
                  <c:v>26</c:v>
                </c:pt>
                <c:pt idx="460">
                  <c:v>20</c:v>
                </c:pt>
                <c:pt idx="461">
                  <c:v>45</c:v>
                </c:pt>
                <c:pt idx="462">
                  <c:v>53</c:v>
                </c:pt>
                <c:pt idx="463">
                  <c:v>60</c:v>
                </c:pt>
                <c:pt idx="464">
                  <c:v>40</c:v>
                </c:pt>
                <c:pt idx="465">
                  <c:v>7</c:v>
                </c:pt>
                <c:pt idx="466">
                  <c:v>13</c:v>
                </c:pt>
                <c:pt idx="467">
                  <c:v>23</c:v>
                </c:pt>
                <c:pt idx="468">
                  <c:v>38</c:v>
                </c:pt>
                <c:pt idx="469">
                  <c:v>30</c:v>
                </c:pt>
                <c:pt idx="470">
                  <c:v>34</c:v>
                </c:pt>
                <c:pt idx="471">
                  <c:v>35</c:v>
                </c:pt>
                <c:pt idx="472">
                  <c:v>10</c:v>
                </c:pt>
                <c:pt idx="473">
                  <c:v>4</c:v>
                </c:pt>
                <c:pt idx="474">
                  <c:v>33</c:v>
                </c:pt>
                <c:pt idx="475">
                  <c:v>20</c:v>
                </c:pt>
                <c:pt idx="476">
                  <c:v>18</c:v>
                </c:pt>
                <c:pt idx="477">
                  <c:v>40</c:v>
                </c:pt>
                <c:pt idx="478">
                  <c:v>32</c:v>
                </c:pt>
                <c:pt idx="479">
                  <c:v>11</c:v>
                </c:pt>
                <c:pt idx="480">
                  <c:v>6</c:v>
                </c:pt>
                <c:pt idx="481">
                  <c:v>17</c:v>
                </c:pt>
                <c:pt idx="482">
                  <c:v>29</c:v>
                </c:pt>
                <c:pt idx="483">
                  <c:v>22</c:v>
                </c:pt>
                <c:pt idx="484">
                  <c:v>15</c:v>
                </c:pt>
                <c:pt idx="485">
                  <c:v>7</c:v>
                </c:pt>
                <c:pt idx="486">
                  <c:v>14</c:v>
                </c:pt>
                <c:pt idx="487">
                  <c:v>1</c:v>
                </c:pt>
                <c:pt idx="488">
                  <c:v>4</c:v>
                </c:pt>
                <c:pt idx="489">
                  <c:v>27</c:v>
                </c:pt>
                <c:pt idx="490">
                  <c:v>13</c:v>
                </c:pt>
                <c:pt idx="491">
                  <c:v>15</c:v>
                </c:pt>
                <c:pt idx="492">
                  <c:v>5</c:v>
                </c:pt>
                <c:pt idx="493">
                  <c:v>2</c:v>
                </c:pt>
                <c:pt idx="494">
                  <c:v>4</c:v>
                </c:pt>
                <c:pt idx="495">
                  <c:v>20</c:v>
                </c:pt>
                <c:pt idx="496">
                  <c:v>11</c:v>
                </c:pt>
                <c:pt idx="497">
                  <c:v>11</c:v>
                </c:pt>
                <c:pt idx="498">
                  <c:v>17</c:v>
                </c:pt>
                <c:pt idx="499">
                  <c:v>7</c:v>
                </c:pt>
                <c:pt idx="500">
                  <c:v>4</c:v>
                </c:pt>
                <c:pt idx="501">
                  <c:v>5</c:v>
                </c:pt>
                <c:pt idx="502">
                  <c:v>7</c:v>
                </c:pt>
                <c:pt idx="503">
                  <c:v>3</c:v>
                </c:pt>
                <c:pt idx="504">
                  <c:v>7</c:v>
                </c:pt>
                <c:pt idx="505">
                  <c:v>9</c:v>
                </c:pt>
                <c:pt idx="506">
                  <c:v>6</c:v>
                </c:pt>
                <c:pt idx="507">
                  <c:v>5</c:v>
                </c:pt>
                <c:pt idx="508">
                  <c:v>3</c:v>
                </c:pt>
                <c:pt idx="509">
                  <c:v>15</c:v>
                </c:pt>
                <c:pt idx="510">
                  <c:v>9</c:v>
                </c:pt>
                <c:pt idx="511">
                  <c:v>10</c:v>
                </c:pt>
                <c:pt idx="512">
                  <c:v>10</c:v>
                </c:pt>
                <c:pt idx="513">
                  <c:v>7</c:v>
                </c:pt>
                <c:pt idx="514">
                  <c:v>6</c:v>
                </c:pt>
                <c:pt idx="515">
                  <c:v>1</c:v>
                </c:pt>
                <c:pt idx="516">
                  <c:v>0</c:v>
                </c:pt>
                <c:pt idx="517">
                  <c:v>12</c:v>
                </c:pt>
                <c:pt idx="518">
                  <c:v>18</c:v>
                </c:pt>
                <c:pt idx="519">
                  <c:v>11</c:v>
                </c:pt>
                <c:pt idx="520">
                  <c:v>13</c:v>
                </c:pt>
                <c:pt idx="521">
                  <c:v>4</c:v>
                </c:pt>
                <c:pt idx="522">
                  <c:v>1</c:v>
                </c:pt>
                <c:pt idx="523">
                  <c:v>13</c:v>
                </c:pt>
                <c:pt idx="524">
                  <c:v>6</c:v>
                </c:pt>
                <c:pt idx="525">
                  <c:v>7</c:v>
                </c:pt>
                <c:pt idx="526">
                  <c:v>17</c:v>
                </c:pt>
                <c:pt idx="527">
                  <c:v>12</c:v>
                </c:pt>
                <c:pt idx="528">
                  <c:v>8</c:v>
                </c:pt>
                <c:pt idx="529">
                  <c:v>3</c:v>
                </c:pt>
                <c:pt idx="530">
                  <c:v>10</c:v>
                </c:pt>
                <c:pt idx="531">
                  <c:v>9</c:v>
                </c:pt>
                <c:pt idx="532">
                  <c:v>19</c:v>
                </c:pt>
                <c:pt idx="533">
                  <c:v>11</c:v>
                </c:pt>
                <c:pt idx="534">
                  <c:v>14</c:v>
                </c:pt>
                <c:pt idx="535">
                  <c:v>6</c:v>
                </c:pt>
                <c:pt idx="536">
                  <c:v>5</c:v>
                </c:pt>
                <c:pt idx="537">
                  <c:v>27</c:v>
                </c:pt>
                <c:pt idx="538">
                  <c:v>19</c:v>
                </c:pt>
                <c:pt idx="539">
                  <c:v>21</c:v>
                </c:pt>
                <c:pt idx="540">
                  <c:v>18</c:v>
                </c:pt>
                <c:pt idx="541">
                  <c:v>23</c:v>
                </c:pt>
                <c:pt idx="542">
                  <c:v>11</c:v>
                </c:pt>
                <c:pt idx="543">
                  <c:v>3</c:v>
                </c:pt>
                <c:pt idx="544">
                  <c:v>23</c:v>
                </c:pt>
                <c:pt idx="545">
                  <c:v>14</c:v>
                </c:pt>
                <c:pt idx="546">
                  <c:v>22</c:v>
                </c:pt>
                <c:pt idx="547">
                  <c:v>27</c:v>
                </c:pt>
                <c:pt idx="548">
                  <c:v>18</c:v>
                </c:pt>
                <c:pt idx="549">
                  <c:v>15</c:v>
                </c:pt>
                <c:pt idx="550">
                  <c:v>9</c:v>
                </c:pt>
                <c:pt idx="551">
                  <c:v>37</c:v>
                </c:pt>
                <c:pt idx="552">
                  <c:v>33</c:v>
                </c:pt>
                <c:pt idx="553">
                  <c:v>35</c:v>
                </c:pt>
                <c:pt idx="554">
                  <c:v>29</c:v>
                </c:pt>
                <c:pt idx="555">
                  <c:v>34</c:v>
                </c:pt>
                <c:pt idx="556">
                  <c:v>26</c:v>
                </c:pt>
                <c:pt idx="557">
                  <c:v>6</c:v>
                </c:pt>
                <c:pt idx="558">
                  <c:v>50</c:v>
                </c:pt>
                <c:pt idx="559">
                  <c:v>49</c:v>
                </c:pt>
                <c:pt idx="560">
                  <c:v>63</c:v>
                </c:pt>
                <c:pt idx="561">
                  <c:v>49</c:v>
                </c:pt>
                <c:pt idx="562">
                  <c:v>41</c:v>
                </c:pt>
                <c:pt idx="563">
                  <c:v>25</c:v>
                </c:pt>
                <c:pt idx="564">
                  <c:v>19</c:v>
                </c:pt>
                <c:pt idx="565">
                  <c:v>96</c:v>
                </c:pt>
                <c:pt idx="566">
                  <c:v>73</c:v>
                </c:pt>
                <c:pt idx="567">
                  <c:v>84</c:v>
                </c:pt>
                <c:pt idx="568">
                  <c:v>64</c:v>
                </c:pt>
                <c:pt idx="569">
                  <c:v>86</c:v>
                </c:pt>
                <c:pt idx="570">
                  <c:v>28</c:v>
                </c:pt>
                <c:pt idx="571">
                  <c:v>14</c:v>
                </c:pt>
                <c:pt idx="572">
                  <c:v>131</c:v>
                </c:pt>
                <c:pt idx="573">
                  <c:v>127</c:v>
                </c:pt>
                <c:pt idx="574">
                  <c:v>85</c:v>
                </c:pt>
                <c:pt idx="575">
                  <c:v>68</c:v>
                </c:pt>
                <c:pt idx="576">
                  <c:v>71</c:v>
                </c:pt>
                <c:pt idx="577">
                  <c:v>65</c:v>
                </c:pt>
                <c:pt idx="578">
                  <c:v>24</c:v>
                </c:pt>
                <c:pt idx="579">
                  <c:v>138</c:v>
                </c:pt>
                <c:pt idx="580">
                  <c:v>119</c:v>
                </c:pt>
                <c:pt idx="581">
                  <c:v>86</c:v>
                </c:pt>
                <c:pt idx="582">
                  <c:v>92</c:v>
                </c:pt>
                <c:pt idx="583">
                  <c:v>103</c:v>
                </c:pt>
                <c:pt idx="584">
                  <c:v>39</c:v>
                </c:pt>
                <c:pt idx="585">
                  <c:v>37</c:v>
                </c:pt>
                <c:pt idx="586">
                  <c:v>146</c:v>
                </c:pt>
                <c:pt idx="587">
                  <c:v>104</c:v>
                </c:pt>
                <c:pt idx="588">
                  <c:v>94</c:v>
                </c:pt>
                <c:pt idx="589">
                  <c:v>100</c:v>
                </c:pt>
                <c:pt idx="590">
                  <c:v>93</c:v>
                </c:pt>
                <c:pt idx="591">
                  <c:v>59</c:v>
                </c:pt>
                <c:pt idx="592">
                  <c:v>26</c:v>
                </c:pt>
                <c:pt idx="593">
                  <c:v>170</c:v>
                </c:pt>
                <c:pt idx="594">
                  <c:v>111</c:v>
                </c:pt>
                <c:pt idx="595">
                  <c:v>113</c:v>
                </c:pt>
                <c:pt idx="596">
                  <c:v>114</c:v>
                </c:pt>
                <c:pt idx="597">
                  <c:v>104</c:v>
                </c:pt>
                <c:pt idx="598">
                  <c:v>49</c:v>
                </c:pt>
                <c:pt idx="599">
                  <c:v>40</c:v>
                </c:pt>
                <c:pt idx="600">
                  <c:v>174</c:v>
                </c:pt>
                <c:pt idx="601">
                  <c:v>149</c:v>
                </c:pt>
                <c:pt idx="602">
                  <c:v>140</c:v>
                </c:pt>
                <c:pt idx="603">
                  <c:v>100</c:v>
                </c:pt>
                <c:pt idx="604">
                  <c:v>133</c:v>
                </c:pt>
                <c:pt idx="605">
                  <c:v>61</c:v>
                </c:pt>
                <c:pt idx="606">
                  <c:v>48</c:v>
                </c:pt>
                <c:pt idx="607">
                  <c:v>50</c:v>
                </c:pt>
                <c:pt idx="608">
                  <c:v>207</c:v>
                </c:pt>
                <c:pt idx="609">
                  <c:v>178</c:v>
                </c:pt>
                <c:pt idx="610">
                  <c:v>121</c:v>
                </c:pt>
                <c:pt idx="611">
                  <c:v>120</c:v>
                </c:pt>
                <c:pt idx="612">
                  <c:v>68</c:v>
                </c:pt>
                <c:pt idx="613">
                  <c:v>45</c:v>
                </c:pt>
                <c:pt idx="614">
                  <c:v>209</c:v>
                </c:pt>
                <c:pt idx="615">
                  <c:v>191</c:v>
                </c:pt>
                <c:pt idx="616">
                  <c:v>167</c:v>
                </c:pt>
                <c:pt idx="617">
                  <c:v>147</c:v>
                </c:pt>
                <c:pt idx="618">
                  <c:v>156</c:v>
                </c:pt>
                <c:pt idx="619">
                  <c:v>56</c:v>
                </c:pt>
                <c:pt idx="620">
                  <c:v>61</c:v>
                </c:pt>
                <c:pt idx="621">
                  <c:v>185</c:v>
                </c:pt>
                <c:pt idx="622">
                  <c:v>201</c:v>
                </c:pt>
                <c:pt idx="623">
                  <c:v>158</c:v>
                </c:pt>
                <c:pt idx="624">
                  <c:v>178</c:v>
                </c:pt>
                <c:pt idx="625">
                  <c:v>164</c:v>
                </c:pt>
                <c:pt idx="626">
                  <c:v>56</c:v>
                </c:pt>
                <c:pt idx="627">
                  <c:v>49</c:v>
                </c:pt>
                <c:pt idx="628">
                  <c:v>203</c:v>
                </c:pt>
                <c:pt idx="629">
                  <c:v>166</c:v>
                </c:pt>
                <c:pt idx="630">
                  <c:v>182</c:v>
                </c:pt>
                <c:pt idx="631">
                  <c:v>180</c:v>
                </c:pt>
                <c:pt idx="632">
                  <c:v>122</c:v>
                </c:pt>
                <c:pt idx="633">
                  <c:v>63</c:v>
                </c:pt>
                <c:pt idx="634">
                  <c:v>40</c:v>
                </c:pt>
                <c:pt idx="635">
                  <c:v>167</c:v>
                </c:pt>
                <c:pt idx="636">
                  <c:v>150</c:v>
                </c:pt>
                <c:pt idx="637">
                  <c:v>137</c:v>
                </c:pt>
                <c:pt idx="638">
                  <c:v>127</c:v>
                </c:pt>
                <c:pt idx="639">
                  <c:v>121</c:v>
                </c:pt>
                <c:pt idx="640">
                  <c:v>43</c:v>
                </c:pt>
                <c:pt idx="641">
                  <c:v>33</c:v>
                </c:pt>
                <c:pt idx="642">
                  <c:v>166</c:v>
                </c:pt>
                <c:pt idx="643">
                  <c:v>143</c:v>
                </c:pt>
                <c:pt idx="644">
                  <c:v>122</c:v>
                </c:pt>
                <c:pt idx="645">
                  <c:v>124</c:v>
                </c:pt>
                <c:pt idx="646">
                  <c:v>156</c:v>
                </c:pt>
                <c:pt idx="647">
                  <c:v>38</c:v>
                </c:pt>
                <c:pt idx="648">
                  <c:v>28</c:v>
                </c:pt>
                <c:pt idx="649">
                  <c:v>181</c:v>
                </c:pt>
                <c:pt idx="650">
                  <c:v>136</c:v>
                </c:pt>
                <c:pt idx="651">
                  <c:v>157</c:v>
                </c:pt>
                <c:pt idx="652">
                  <c:v>142</c:v>
                </c:pt>
                <c:pt idx="653">
                  <c:v>148</c:v>
                </c:pt>
                <c:pt idx="654">
                  <c:v>57</c:v>
                </c:pt>
                <c:pt idx="655">
                  <c:v>45</c:v>
                </c:pt>
                <c:pt idx="656">
                  <c:v>223</c:v>
                </c:pt>
                <c:pt idx="657">
                  <c:v>179</c:v>
                </c:pt>
                <c:pt idx="658">
                  <c:v>115</c:v>
                </c:pt>
                <c:pt idx="659">
                  <c:v>180</c:v>
                </c:pt>
                <c:pt idx="660">
                  <c:v>135</c:v>
                </c:pt>
                <c:pt idx="661">
                  <c:v>72</c:v>
                </c:pt>
                <c:pt idx="662">
                  <c:v>38</c:v>
                </c:pt>
                <c:pt idx="663">
                  <c:v>263</c:v>
                </c:pt>
                <c:pt idx="664">
                  <c:v>207</c:v>
                </c:pt>
                <c:pt idx="665">
                  <c:v>165</c:v>
                </c:pt>
                <c:pt idx="666">
                  <c:v>186</c:v>
                </c:pt>
                <c:pt idx="667">
                  <c:v>166</c:v>
                </c:pt>
                <c:pt idx="668">
                  <c:v>74</c:v>
                </c:pt>
                <c:pt idx="669">
                  <c:v>40</c:v>
                </c:pt>
                <c:pt idx="670">
                  <c:v>292</c:v>
                </c:pt>
                <c:pt idx="671">
                  <c:v>217</c:v>
                </c:pt>
                <c:pt idx="672">
                  <c:v>214</c:v>
                </c:pt>
                <c:pt idx="673">
                  <c:v>193</c:v>
                </c:pt>
                <c:pt idx="674">
                  <c:v>155</c:v>
                </c:pt>
                <c:pt idx="675">
                  <c:v>62</c:v>
                </c:pt>
                <c:pt idx="676">
                  <c:v>57</c:v>
                </c:pt>
                <c:pt idx="677">
                  <c:v>262</c:v>
                </c:pt>
                <c:pt idx="678">
                  <c:v>214</c:v>
                </c:pt>
                <c:pt idx="679">
                  <c:v>195</c:v>
                </c:pt>
                <c:pt idx="680">
                  <c:v>145</c:v>
                </c:pt>
                <c:pt idx="681">
                  <c:v>157</c:v>
                </c:pt>
                <c:pt idx="682">
                  <c:v>63</c:v>
                </c:pt>
                <c:pt idx="683">
                  <c:v>47</c:v>
                </c:pt>
                <c:pt idx="684">
                  <c:v>214</c:v>
                </c:pt>
                <c:pt idx="685">
                  <c:v>201</c:v>
                </c:pt>
                <c:pt idx="686">
                  <c:v>199</c:v>
                </c:pt>
                <c:pt idx="687">
                  <c:v>157</c:v>
                </c:pt>
                <c:pt idx="688">
                  <c:v>150</c:v>
                </c:pt>
                <c:pt idx="689">
                  <c:v>61</c:v>
                </c:pt>
                <c:pt idx="690">
                  <c:v>45</c:v>
                </c:pt>
                <c:pt idx="691">
                  <c:v>165</c:v>
                </c:pt>
                <c:pt idx="692">
                  <c:v>149</c:v>
                </c:pt>
                <c:pt idx="693">
                  <c:v>147</c:v>
                </c:pt>
                <c:pt idx="694">
                  <c:v>160</c:v>
                </c:pt>
                <c:pt idx="695">
                  <c:v>131</c:v>
                </c:pt>
                <c:pt idx="696">
                  <c:v>51</c:v>
                </c:pt>
                <c:pt idx="697">
                  <c:v>35</c:v>
                </c:pt>
                <c:pt idx="698">
                  <c:v>159</c:v>
                </c:pt>
                <c:pt idx="699">
                  <c:v>171</c:v>
                </c:pt>
                <c:pt idx="700">
                  <c:v>141</c:v>
                </c:pt>
                <c:pt idx="701">
                  <c:v>143</c:v>
                </c:pt>
                <c:pt idx="702">
                  <c:v>127</c:v>
                </c:pt>
                <c:pt idx="703">
                  <c:v>54</c:v>
                </c:pt>
                <c:pt idx="704">
                  <c:v>41</c:v>
                </c:pt>
                <c:pt idx="705">
                  <c:v>180</c:v>
                </c:pt>
                <c:pt idx="706">
                  <c:v>161</c:v>
                </c:pt>
                <c:pt idx="707">
                  <c:v>148</c:v>
                </c:pt>
                <c:pt idx="708">
                  <c:v>120</c:v>
                </c:pt>
                <c:pt idx="709">
                  <c:v>132</c:v>
                </c:pt>
                <c:pt idx="710">
                  <c:v>52</c:v>
                </c:pt>
                <c:pt idx="711">
                  <c:v>38</c:v>
                </c:pt>
                <c:pt idx="712">
                  <c:v>150</c:v>
                </c:pt>
                <c:pt idx="713">
                  <c:v>164</c:v>
                </c:pt>
                <c:pt idx="714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2-4816-B898-F06F66760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889104"/>
        <c:axId val="447884400"/>
      </c:lineChart>
      <c:catAx>
        <c:axId val="44788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84400"/>
        <c:crosses val="autoZero"/>
        <c:auto val="1"/>
        <c:lblAlgn val="ctr"/>
        <c:lblOffset val="100"/>
        <c:noMultiLvlLbl val="1"/>
      </c:catAx>
      <c:valAx>
        <c:axId val="4478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8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84026684164479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6708333333333336"/>
          <c:w val="0.86486351706036746"/>
          <c:h val="0.66618875765529306"/>
        </c:manualLayout>
      </c:layout>
      <c:lineChart>
        <c:grouping val="standard"/>
        <c:varyColors val="0"/>
        <c:ser>
          <c:idx val="0"/>
          <c:order val="0"/>
          <c:tx>
            <c:strRef>
              <c:f>'[1]Time series'!$E$1</c:f>
              <c:strCache>
                <c:ptCount val="1"/>
                <c:pt idx="0">
                  <c:v>cases moving avg 15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'[1]Time series'!$A$2:$A$716</c:f>
              <c:numCache>
                <c:formatCode>General</c:formatCode>
                <c:ptCount val="715"/>
                <c:pt idx="0">
                  <c:v>43833</c:v>
                </c:pt>
                <c:pt idx="1">
                  <c:v>43834</c:v>
                </c:pt>
                <c:pt idx="2">
                  <c:v>43835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43841</c:v>
                </c:pt>
                <c:pt idx="9">
                  <c:v>43842</c:v>
                </c:pt>
                <c:pt idx="10">
                  <c:v>43843</c:v>
                </c:pt>
                <c:pt idx="11">
                  <c:v>43844</c:v>
                </c:pt>
                <c:pt idx="12">
                  <c:v>43845</c:v>
                </c:pt>
                <c:pt idx="13">
                  <c:v>43846</c:v>
                </c:pt>
                <c:pt idx="14">
                  <c:v>43847</c:v>
                </c:pt>
                <c:pt idx="15">
                  <c:v>43848</c:v>
                </c:pt>
                <c:pt idx="16">
                  <c:v>43849</c:v>
                </c:pt>
                <c:pt idx="17">
                  <c:v>43850</c:v>
                </c:pt>
                <c:pt idx="18">
                  <c:v>43851</c:v>
                </c:pt>
                <c:pt idx="19">
                  <c:v>43852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43864</c:v>
                </c:pt>
                <c:pt idx="32">
                  <c:v>43865</c:v>
                </c:pt>
                <c:pt idx="33">
                  <c:v>43866</c:v>
                </c:pt>
                <c:pt idx="34">
                  <c:v>43867</c:v>
                </c:pt>
                <c:pt idx="35">
                  <c:v>43868</c:v>
                </c:pt>
                <c:pt idx="36">
                  <c:v>43869</c:v>
                </c:pt>
                <c:pt idx="37">
                  <c:v>43870</c:v>
                </c:pt>
                <c:pt idx="38">
                  <c:v>43871</c:v>
                </c:pt>
                <c:pt idx="39">
                  <c:v>43872</c:v>
                </c:pt>
                <c:pt idx="40">
                  <c:v>43873</c:v>
                </c:pt>
                <c:pt idx="41">
                  <c:v>43874</c:v>
                </c:pt>
                <c:pt idx="42">
                  <c:v>43875</c:v>
                </c:pt>
                <c:pt idx="43">
                  <c:v>43876</c:v>
                </c:pt>
                <c:pt idx="44">
                  <c:v>43877</c:v>
                </c:pt>
                <c:pt idx="45">
                  <c:v>43878</c:v>
                </c:pt>
                <c:pt idx="46">
                  <c:v>43879</c:v>
                </c:pt>
                <c:pt idx="47">
                  <c:v>43880</c:v>
                </c:pt>
                <c:pt idx="48">
                  <c:v>43881</c:v>
                </c:pt>
                <c:pt idx="49">
                  <c:v>43882</c:v>
                </c:pt>
                <c:pt idx="50">
                  <c:v>43883</c:v>
                </c:pt>
                <c:pt idx="51">
                  <c:v>43884</c:v>
                </c:pt>
                <c:pt idx="52">
                  <c:v>43885</c:v>
                </c:pt>
                <c:pt idx="53">
                  <c:v>43886</c:v>
                </c:pt>
                <c:pt idx="54">
                  <c:v>43887</c:v>
                </c:pt>
                <c:pt idx="55">
                  <c:v>43888</c:v>
                </c:pt>
                <c:pt idx="56">
                  <c:v>43889</c:v>
                </c:pt>
                <c:pt idx="57">
                  <c:v>43890</c:v>
                </c:pt>
                <c:pt idx="58">
                  <c:v>43891</c:v>
                </c:pt>
                <c:pt idx="59">
                  <c:v>43892</c:v>
                </c:pt>
                <c:pt idx="60">
                  <c:v>43893</c:v>
                </c:pt>
                <c:pt idx="61">
                  <c:v>43894</c:v>
                </c:pt>
                <c:pt idx="62">
                  <c:v>43895</c:v>
                </c:pt>
                <c:pt idx="63">
                  <c:v>43896</c:v>
                </c:pt>
                <c:pt idx="64">
                  <c:v>43897</c:v>
                </c:pt>
                <c:pt idx="65">
                  <c:v>43898</c:v>
                </c:pt>
                <c:pt idx="66">
                  <c:v>43899</c:v>
                </c:pt>
                <c:pt idx="67">
                  <c:v>43900</c:v>
                </c:pt>
                <c:pt idx="68">
                  <c:v>43901</c:v>
                </c:pt>
                <c:pt idx="69">
                  <c:v>43902</c:v>
                </c:pt>
                <c:pt idx="70">
                  <c:v>43903</c:v>
                </c:pt>
                <c:pt idx="71">
                  <c:v>43904</c:v>
                </c:pt>
                <c:pt idx="72">
                  <c:v>43905</c:v>
                </c:pt>
                <c:pt idx="73">
                  <c:v>43906</c:v>
                </c:pt>
                <c:pt idx="74">
                  <c:v>43907</c:v>
                </c:pt>
                <c:pt idx="75">
                  <c:v>43908</c:v>
                </c:pt>
                <c:pt idx="76">
                  <c:v>43909</c:v>
                </c:pt>
                <c:pt idx="77">
                  <c:v>43910</c:v>
                </c:pt>
                <c:pt idx="78">
                  <c:v>43911</c:v>
                </c:pt>
                <c:pt idx="79">
                  <c:v>43912</c:v>
                </c:pt>
                <c:pt idx="80">
                  <c:v>43913</c:v>
                </c:pt>
                <c:pt idx="81">
                  <c:v>43914</c:v>
                </c:pt>
                <c:pt idx="82">
                  <c:v>43915</c:v>
                </c:pt>
                <c:pt idx="83">
                  <c:v>43916</c:v>
                </c:pt>
                <c:pt idx="84">
                  <c:v>43917</c:v>
                </c:pt>
                <c:pt idx="85">
                  <c:v>43918</c:v>
                </c:pt>
                <c:pt idx="86">
                  <c:v>43919</c:v>
                </c:pt>
                <c:pt idx="87">
                  <c:v>43920</c:v>
                </c:pt>
                <c:pt idx="88">
                  <c:v>43921</c:v>
                </c:pt>
                <c:pt idx="89">
                  <c:v>43922</c:v>
                </c:pt>
                <c:pt idx="90">
                  <c:v>43923</c:v>
                </c:pt>
                <c:pt idx="91">
                  <c:v>43924</c:v>
                </c:pt>
                <c:pt idx="92">
                  <c:v>43925</c:v>
                </c:pt>
                <c:pt idx="93">
                  <c:v>43926</c:v>
                </c:pt>
                <c:pt idx="94">
                  <c:v>43927</c:v>
                </c:pt>
                <c:pt idx="95">
                  <c:v>43928</c:v>
                </c:pt>
                <c:pt idx="96">
                  <c:v>43929</c:v>
                </c:pt>
                <c:pt idx="97">
                  <c:v>43930</c:v>
                </c:pt>
                <c:pt idx="98">
                  <c:v>43931</c:v>
                </c:pt>
                <c:pt idx="99">
                  <c:v>43932</c:v>
                </c:pt>
                <c:pt idx="100">
                  <c:v>43933</c:v>
                </c:pt>
                <c:pt idx="101">
                  <c:v>43934</c:v>
                </c:pt>
                <c:pt idx="102">
                  <c:v>43935</c:v>
                </c:pt>
                <c:pt idx="103">
                  <c:v>43936</c:v>
                </c:pt>
                <c:pt idx="104">
                  <c:v>43937</c:v>
                </c:pt>
                <c:pt idx="105">
                  <c:v>43938</c:v>
                </c:pt>
                <c:pt idx="106">
                  <c:v>43939</c:v>
                </c:pt>
                <c:pt idx="107">
                  <c:v>43940</c:v>
                </c:pt>
                <c:pt idx="108">
                  <c:v>43941</c:v>
                </c:pt>
                <c:pt idx="109">
                  <c:v>43942</c:v>
                </c:pt>
                <c:pt idx="110">
                  <c:v>43943</c:v>
                </c:pt>
                <c:pt idx="111">
                  <c:v>43944</c:v>
                </c:pt>
                <c:pt idx="112">
                  <c:v>43945</c:v>
                </c:pt>
                <c:pt idx="113">
                  <c:v>43946</c:v>
                </c:pt>
                <c:pt idx="114">
                  <c:v>43947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43953</c:v>
                </c:pt>
                <c:pt idx="121">
                  <c:v>43954</c:v>
                </c:pt>
                <c:pt idx="122">
                  <c:v>43955</c:v>
                </c:pt>
                <c:pt idx="123">
                  <c:v>43956</c:v>
                </c:pt>
                <c:pt idx="124">
                  <c:v>43957</c:v>
                </c:pt>
                <c:pt idx="125">
                  <c:v>43958</c:v>
                </c:pt>
                <c:pt idx="126">
                  <c:v>43959</c:v>
                </c:pt>
                <c:pt idx="127">
                  <c:v>43960</c:v>
                </c:pt>
                <c:pt idx="128">
                  <c:v>43961</c:v>
                </c:pt>
                <c:pt idx="129">
                  <c:v>43962</c:v>
                </c:pt>
                <c:pt idx="130">
                  <c:v>43963</c:v>
                </c:pt>
                <c:pt idx="131">
                  <c:v>43964</c:v>
                </c:pt>
                <c:pt idx="132">
                  <c:v>43965</c:v>
                </c:pt>
                <c:pt idx="133">
                  <c:v>43966</c:v>
                </c:pt>
                <c:pt idx="134">
                  <c:v>43967</c:v>
                </c:pt>
                <c:pt idx="135">
                  <c:v>43968</c:v>
                </c:pt>
                <c:pt idx="136">
                  <c:v>43969</c:v>
                </c:pt>
                <c:pt idx="137">
                  <c:v>43970</c:v>
                </c:pt>
                <c:pt idx="138">
                  <c:v>43971</c:v>
                </c:pt>
                <c:pt idx="139">
                  <c:v>43972</c:v>
                </c:pt>
                <c:pt idx="140">
                  <c:v>43973</c:v>
                </c:pt>
                <c:pt idx="141">
                  <c:v>43974</c:v>
                </c:pt>
                <c:pt idx="142">
                  <c:v>43975</c:v>
                </c:pt>
                <c:pt idx="143">
                  <c:v>43976</c:v>
                </c:pt>
                <c:pt idx="144">
                  <c:v>43977</c:v>
                </c:pt>
                <c:pt idx="145">
                  <c:v>43978</c:v>
                </c:pt>
                <c:pt idx="146">
                  <c:v>43979</c:v>
                </c:pt>
                <c:pt idx="147">
                  <c:v>43980</c:v>
                </c:pt>
                <c:pt idx="148">
                  <c:v>43981</c:v>
                </c:pt>
                <c:pt idx="149">
                  <c:v>43982</c:v>
                </c:pt>
                <c:pt idx="150">
                  <c:v>43983</c:v>
                </c:pt>
                <c:pt idx="151">
                  <c:v>43984</c:v>
                </c:pt>
                <c:pt idx="152">
                  <c:v>43985</c:v>
                </c:pt>
                <c:pt idx="153">
                  <c:v>43986</c:v>
                </c:pt>
                <c:pt idx="154">
                  <c:v>43987</c:v>
                </c:pt>
                <c:pt idx="155">
                  <c:v>43988</c:v>
                </c:pt>
                <c:pt idx="156">
                  <c:v>43989</c:v>
                </c:pt>
                <c:pt idx="157">
                  <c:v>43990</c:v>
                </c:pt>
                <c:pt idx="158">
                  <c:v>43991</c:v>
                </c:pt>
                <c:pt idx="159">
                  <c:v>43992</c:v>
                </c:pt>
                <c:pt idx="160">
                  <c:v>43993</c:v>
                </c:pt>
                <c:pt idx="161">
                  <c:v>43994</c:v>
                </c:pt>
                <c:pt idx="162">
                  <c:v>43995</c:v>
                </c:pt>
                <c:pt idx="163">
                  <c:v>43996</c:v>
                </c:pt>
                <c:pt idx="164">
                  <c:v>43997</c:v>
                </c:pt>
                <c:pt idx="165">
                  <c:v>43998</c:v>
                </c:pt>
                <c:pt idx="166">
                  <c:v>43999</c:v>
                </c:pt>
                <c:pt idx="167">
                  <c:v>44000</c:v>
                </c:pt>
                <c:pt idx="168">
                  <c:v>44001</c:v>
                </c:pt>
                <c:pt idx="169">
                  <c:v>44002</c:v>
                </c:pt>
                <c:pt idx="170">
                  <c:v>44003</c:v>
                </c:pt>
                <c:pt idx="171">
                  <c:v>44004</c:v>
                </c:pt>
                <c:pt idx="172">
                  <c:v>44005</c:v>
                </c:pt>
                <c:pt idx="173">
                  <c:v>44006</c:v>
                </c:pt>
                <c:pt idx="174">
                  <c:v>44007</c:v>
                </c:pt>
                <c:pt idx="175">
                  <c:v>44008</c:v>
                </c:pt>
                <c:pt idx="176">
                  <c:v>44009</c:v>
                </c:pt>
                <c:pt idx="177">
                  <c:v>44010</c:v>
                </c:pt>
                <c:pt idx="178">
                  <c:v>44011</c:v>
                </c:pt>
                <c:pt idx="179">
                  <c:v>44012</c:v>
                </c:pt>
                <c:pt idx="180">
                  <c:v>44013</c:v>
                </c:pt>
                <c:pt idx="181">
                  <c:v>44014</c:v>
                </c:pt>
                <c:pt idx="182">
                  <c:v>44015</c:v>
                </c:pt>
                <c:pt idx="183">
                  <c:v>44016</c:v>
                </c:pt>
                <c:pt idx="184">
                  <c:v>44017</c:v>
                </c:pt>
                <c:pt idx="185">
                  <c:v>44018</c:v>
                </c:pt>
                <c:pt idx="186">
                  <c:v>44019</c:v>
                </c:pt>
                <c:pt idx="187">
                  <c:v>44020</c:v>
                </c:pt>
                <c:pt idx="188">
                  <c:v>44021</c:v>
                </c:pt>
                <c:pt idx="189">
                  <c:v>44022</c:v>
                </c:pt>
                <c:pt idx="190">
                  <c:v>44023</c:v>
                </c:pt>
                <c:pt idx="191">
                  <c:v>44024</c:v>
                </c:pt>
                <c:pt idx="192">
                  <c:v>44025</c:v>
                </c:pt>
                <c:pt idx="193">
                  <c:v>44026</c:v>
                </c:pt>
                <c:pt idx="194">
                  <c:v>44027</c:v>
                </c:pt>
                <c:pt idx="195">
                  <c:v>44028</c:v>
                </c:pt>
                <c:pt idx="196">
                  <c:v>44029</c:v>
                </c:pt>
                <c:pt idx="197">
                  <c:v>44030</c:v>
                </c:pt>
                <c:pt idx="198">
                  <c:v>44031</c:v>
                </c:pt>
                <c:pt idx="199">
                  <c:v>44032</c:v>
                </c:pt>
                <c:pt idx="200">
                  <c:v>44033</c:v>
                </c:pt>
                <c:pt idx="201">
                  <c:v>44034</c:v>
                </c:pt>
                <c:pt idx="202">
                  <c:v>44035</c:v>
                </c:pt>
                <c:pt idx="203">
                  <c:v>44036</c:v>
                </c:pt>
                <c:pt idx="204">
                  <c:v>44037</c:v>
                </c:pt>
                <c:pt idx="205">
                  <c:v>44038</c:v>
                </c:pt>
                <c:pt idx="206">
                  <c:v>44039</c:v>
                </c:pt>
                <c:pt idx="207">
                  <c:v>44040</c:v>
                </c:pt>
                <c:pt idx="208">
                  <c:v>44041</c:v>
                </c:pt>
                <c:pt idx="209">
                  <c:v>44042</c:v>
                </c:pt>
                <c:pt idx="210">
                  <c:v>44043</c:v>
                </c:pt>
                <c:pt idx="211">
                  <c:v>44044</c:v>
                </c:pt>
                <c:pt idx="212">
                  <c:v>44045</c:v>
                </c:pt>
                <c:pt idx="213">
                  <c:v>44046</c:v>
                </c:pt>
                <c:pt idx="214">
                  <c:v>44047</c:v>
                </c:pt>
                <c:pt idx="215">
                  <c:v>44048</c:v>
                </c:pt>
                <c:pt idx="216">
                  <c:v>44049</c:v>
                </c:pt>
                <c:pt idx="217">
                  <c:v>44050</c:v>
                </c:pt>
                <c:pt idx="218">
                  <c:v>44051</c:v>
                </c:pt>
                <c:pt idx="219">
                  <c:v>44052</c:v>
                </c:pt>
                <c:pt idx="220">
                  <c:v>44053</c:v>
                </c:pt>
                <c:pt idx="221">
                  <c:v>44054</c:v>
                </c:pt>
                <c:pt idx="222">
                  <c:v>44055</c:v>
                </c:pt>
                <c:pt idx="223">
                  <c:v>44056</c:v>
                </c:pt>
                <c:pt idx="224">
                  <c:v>44057</c:v>
                </c:pt>
                <c:pt idx="225">
                  <c:v>44058</c:v>
                </c:pt>
                <c:pt idx="226">
                  <c:v>44059</c:v>
                </c:pt>
                <c:pt idx="227">
                  <c:v>44060</c:v>
                </c:pt>
                <c:pt idx="228">
                  <c:v>44061</c:v>
                </c:pt>
                <c:pt idx="229">
                  <c:v>44062</c:v>
                </c:pt>
                <c:pt idx="230">
                  <c:v>44063</c:v>
                </c:pt>
                <c:pt idx="231">
                  <c:v>44064</c:v>
                </c:pt>
                <c:pt idx="232">
                  <c:v>44065</c:v>
                </c:pt>
                <c:pt idx="233">
                  <c:v>44066</c:v>
                </c:pt>
                <c:pt idx="234">
                  <c:v>44067</c:v>
                </c:pt>
                <c:pt idx="235">
                  <c:v>44068</c:v>
                </c:pt>
                <c:pt idx="236">
                  <c:v>44069</c:v>
                </c:pt>
                <c:pt idx="237">
                  <c:v>44070</c:v>
                </c:pt>
                <c:pt idx="238">
                  <c:v>44071</c:v>
                </c:pt>
                <c:pt idx="239">
                  <c:v>44072</c:v>
                </c:pt>
                <c:pt idx="240">
                  <c:v>44073</c:v>
                </c:pt>
                <c:pt idx="241">
                  <c:v>44074</c:v>
                </c:pt>
                <c:pt idx="242">
                  <c:v>44075</c:v>
                </c:pt>
                <c:pt idx="243">
                  <c:v>44076</c:v>
                </c:pt>
                <c:pt idx="244">
                  <c:v>44077</c:v>
                </c:pt>
                <c:pt idx="245">
                  <c:v>44078</c:v>
                </c:pt>
                <c:pt idx="246">
                  <c:v>44079</c:v>
                </c:pt>
                <c:pt idx="247">
                  <c:v>44080</c:v>
                </c:pt>
                <c:pt idx="248">
                  <c:v>44081</c:v>
                </c:pt>
                <c:pt idx="249">
                  <c:v>44082</c:v>
                </c:pt>
                <c:pt idx="250">
                  <c:v>44083</c:v>
                </c:pt>
                <c:pt idx="251">
                  <c:v>44084</c:v>
                </c:pt>
                <c:pt idx="252">
                  <c:v>44085</c:v>
                </c:pt>
                <c:pt idx="253">
                  <c:v>44086</c:v>
                </c:pt>
                <c:pt idx="254">
                  <c:v>44087</c:v>
                </c:pt>
                <c:pt idx="255">
                  <c:v>44088</c:v>
                </c:pt>
                <c:pt idx="256">
                  <c:v>44089</c:v>
                </c:pt>
                <c:pt idx="257">
                  <c:v>44090</c:v>
                </c:pt>
                <c:pt idx="258">
                  <c:v>44091</c:v>
                </c:pt>
                <c:pt idx="259">
                  <c:v>44092</c:v>
                </c:pt>
                <c:pt idx="260">
                  <c:v>44093</c:v>
                </c:pt>
                <c:pt idx="261">
                  <c:v>44094</c:v>
                </c:pt>
                <c:pt idx="262">
                  <c:v>44095</c:v>
                </c:pt>
                <c:pt idx="263">
                  <c:v>44096</c:v>
                </c:pt>
                <c:pt idx="264">
                  <c:v>44097</c:v>
                </c:pt>
                <c:pt idx="265">
                  <c:v>44098</c:v>
                </c:pt>
                <c:pt idx="266">
                  <c:v>44099</c:v>
                </c:pt>
                <c:pt idx="267">
                  <c:v>44100</c:v>
                </c:pt>
                <c:pt idx="268">
                  <c:v>44101</c:v>
                </c:pt>
                <c:pt idx="269">
                  <c:v>44102</c:v>
                </c:pt>
                <c:pt idx="270">
                  <c:v>44103</c:v>
                </c:pt>
                <c:pt idx="271">
                  <c:v>44104</c:v>
                </c:pt>
                <c:pt idx="272">
                  <c:v>44105</c:v>
                </c:pt>
                <c:pt idx="273">
                  <c:v>44106</c:v>
                </c:pt>
                <c:pt idx="274">
                  <c:v>44107</c:v>
                </c:pt>
                <c:pt idx="275">
                  <c:v>44108</c:v>
                </c:pt>
                <c:pt idx="276">
                  <c:v>44109</c:v>
                </c:pt>
                <c:pt idx="277">
                  <c:v>44110</c:v>
                </c:pt>
                <c:pt idx="278">
                  <c:v>44111</c:v>
                </c:pt>
                <c:pt idx="279">
                  <c:v>44112</c:v>
                </c:pt>
                <c:pt idx="280">
                  <c:v>44113</c:v>
                </c:pt>
                <c:pt idx="281">
                  <c:v>44114</c:v>
                </c:pt>
                <c:pt idx="282">
                  <c:v>44115</c:v>
                </c:pt>
                <c:pt idx="283">
                  <c:v>44116</c:v>
                </c:pt>
                <c:pt idx="284">
                  <c:v>44117</c:v>
                </c:pt>
                <c:pt idx="285">
                  <c:v>44118</c:v>
                </c:pt>
                <c:pt idx="286">
                  <c:v>44119</c:v>
                </c:pt>
                <c:pt idx="287">
                  <c:v>44120</c:v>
                </c:pt>
                <c:pt idx="288">
                  <c:v>44121</c:v>
                </c:pt>
                <c:pt idx="289">
                  <c:v>44122</c:v>
                </c:pt>
                <c:pt idx="290">
                  <c:v>44123</c:v>
                </c:pt>
                <c:pt idx="291">
                  <c:v>44124</c:v>
                </c:pt>
                <c:pt idx="292">
                  <c:v>44125</c:v>
                </c:pt>
                <c:pt idx="293">
                  <c:v>44126</c:v>
                </c:pt>
                <c:pt idx="294">
                  <c:v>44127</c:v>
                </c:pt>
                <c:pt idx="295">
                  <c:v>44128</c:v>
                </c:pt>
                <c:pt idx="296">
                  <c:v>44129</c:v>
                </c:pt>
                <c:pt idx="297">
                  <c:v>44130</c:v>
                </c:pt>
                <c:pt idx="298">
                  <c:v>44131</c:v>
                </c:pt>
                <c:pt idx="299">
                  <c:v>44132</c:v>
                </c:pt>
                <c:pt idx="300">
                  <c:v>44133</c:v>
                </c:pt>
                <c:pt idx="301">
                  <c:v>44134</c:v>
                </c:pt>
                <c:pt idx="302">
                  <c:v>44135</c:v>
                </c:pt>
                <c:pt idx="303">
                  <c:v>44136</c:v>
                </c:pt>
                <c:pt idx="304">
                  <c:v>44137</c:v>
                </c:pt>
                <c:pt idx="305">
                  <c:v>44138</c:v>
                </c:pt>
                <c:pt idx="306">
                  <c:v>44139</c:v>
                </c:pt>
                <c:pt idx="307">
                  <c:v>44140</c:v>
                </c:pt>
                <c:pt idx="308">
                  <c:v>44141</c:v>
                </c:pt>
                <c:pt idx="309">
                  <c:v>44142</c:v>
                </c:pt>
                <c:pt idx="310">
                  <c:v>44143</c:v>
                </c:pt>
                <c:pt idx="311">
                  <c:v>44144</c:v>
                </c:pt>
                <c:pt idx="312">
                  <c:v>44145</c:v>
                </c:pt>
                <c:pt idx="313">
                  <c:v>44146</c:v>
                </c:pt>
                <c:pt idx="314">
                  <c:v>44147</c:v>
                </c:pt>
                <c:pt idx="315">
                  <c:v>44148</c:v>
                </c:pt>
                <c:pt idx="316">
                  <c:v>44149</c:v>
                </c:pt>
                <c:pt idx="317">
                  <c:v>44150</c:v>
                </c:pt>
                <c:pt idx="318">
                  <c:v>44151</c:v>
                </c:pt>
                <c:pt idx="319">
                  <c:v>44152</c:v>
                </c:pt>
                <c:pt idx="320">
                  <c:v>44153</c:v>
                </c:pt>
                <c:pt idx="321">
                  <c:v>44154</c:v>
                </c:pt>
                <c:pt idx="322">
                  <c:v>44155</c:v>
                </c:pt>
                <c:pt idx="323">
                  <c:v>44156</c:v>
                </c:pt>
                <c:pt idx="324">
                  <c:v>44157</c:v>
                </c:pt>
                <c:pt idx="325">
                  <c:v>44158</c:v>
                </c:pt>
                <c:pt idx="326">
                  <c:v>44159</c:v>
                </c:pt>
                <c:pt idx="327">
                  <c:v>44160</c:v>
                </c:pt>
                <c:pt idx="328">
                  <c:v>44161</c:v>
                </c:pt>
                <c:pt idx="329">
                  <c:v>44162</c:v>
                </c:pt>
                <c:pt idx="330">
                  <c:v>44163</c:v>
                </c:pt>
                <c:pt idx="331">
                  <c:v>44164</c:v>
                </c:pt>
                <c:pt idx="332">
                  <c:v>44165</c:v>
                </c:pt>
                <c:pt idx="333">
                  <c:v>44166</c:v>
                </c:pt>
                <c:pt idx="334">
                  <c:v>44167</c:v>
                </c:pt>
                <c:pt idx="335">
                  <c:v>44168</c:v>
                </c:pt>
                <c:pt idx="336">
                  <c:v>44169</c:v>
                </c:pt>
                <c:pt idx="337">
                  <c:v>44170</c:v>
                </c:pt>
                <c:pt idx="338">
                  <c:v>44171</c:v>
                </c:pt>
                <c:pt idx="339">
                  <c:v>44172</c:v>
                </c:pt>
                <c:pt idx="340">
                  <c:v>44173</c:v>
                </c:pt>
                <c:pt idx="341">
                  <c:v>44174</c:v>
                </c:pt>
                <c:pt idx="342">
                  <c:v>44175</c:v>
                </c:pt>
                <c:pt idx="343">
                  <c:v>44176</c:v>
                </c:pt>
                <c:pt idx="344">
                  <c:v>44177</c:v>
                </c:pt>
                <c:pt idx="345">
                  <c:v>44178</c:v>
                </c:pt>
                <c:pt idx="346">
                  <c:v>44179</c:v>
                </c:pt>
                <c:pt idx="347">
                  <c:v>44180</c:v>
                </c:pt>
                <c:pt idx="348">
                  <c:v>44181</c:v>
                </c:pt>
                <c:pt idx="349">
                  <c:v>44182</c:v>
                </c:pt>
                <c:pt idx="350">
                  <c:v>44183</c:v>
                </c:pt>
                <c:pt idx="351">
                  <c:v>44184</c:v>
                </c:pt>
                <c:pt idx="352">
                  <c:v>44185</c:v>
                </c:pt>
                <c:pt idx="353">
                  <c:v>44186</c:v>
                </c:pt>
                <c:pt idx="354">
                  <c:v>44187</c:v>
                </c:pt>
                <c:pt idx="355">
                  <c:v>44188</c:v>
                </c:pt>
                <c:pt idx="356">
                  <c:v>44189</c:v>
                </c:pt>
                <c:pt idx="357">
                  <c:v>44190</c:v>
                </c:pt>
                <c:pt idx="358">
                  <c:v>44191</c:v>
                </c:pt>
                <c:pt idx="359">
                  <c:v>44192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44197</c:v>
                </c:pt>
                <c:pt idx="365">
                  <c:v>44198</c:v>
                </c:pt>
                <c:pt idx="366">
                  <c:v>44199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44205</c:v>
                </c:pt>
                <c:pt idx="373">
                  <c:v>44206</c:v>
                </c:pt>
                <c:pt idx="374">
                  <c:v>44207</c:v>
                </c:pt>
                <c:pt idx="375">
                  <c:v>44208</c:v>
                </c:pt>
                <c:pt idx="376">
                  <c:v>44209</c:v>
                </c:pt>
                <c:pt idx="377">
                  <c:v>44210</c:v>
                </c:pt>
                <c:pt idx="378">
                  <c:v>44211</c:v>
                </c:pt>
                <c:pt idx="379">
                  <c:v>44212</c:v>
                </c:pt>
                <c:pt idx="380">
                  <c:v>44213</c:v>
                </c:pt>
                <c:pt idx="381">
                  <c:v>44214</c:v>
                </c:pt>
                <c:pt idx="382">
                  <c:v>44215</c:v>
                </c:pt>
                <c:pt idx="383">
                  <c:v>44216</c:v>
                </c:pt>
                <c:pt idx="384">
                  <c:v>44217</c:v>
                </c:pt>
                <c:pt idx="385">
                  <c:v>44218</c:v>
                </c:pt>
                <c:pt idx="386">
                  <c:v>44219</c:v>
                </c:pt>
                <c:pt idx="387">
                  <c:v>44220</c:v>
                </c:pt>
                <c:pt idx="388">
                  <c:v>44221</c:v>
                </c:pt>
                <c:pt idx="389">
                  <c:v>44222</c:v>
                </c:pt>
                <c:pt idx="390">
                  <c:v>44223</c:v>
                </c:pt>
                <c:pt idx="391">
                  <c:v>44224</c:v>
                </c:pt>
                <c:pt idx="392">
                  <c:v>44225</c:v>
                </c:pt>
                <c:pt idx="393">
                  <c:v>44226</c:v>
                </c:pt>
                <c:pt idx="394">
                  <c:v>44227</c:v>
                </c:pt>
                <c:pt idx="395">
                  <c:v>44228</c:v>
                </c:pt>
                <c:pt idx="396">
                  <c:v>44229</c:v>
                </c:pt>
                <c:pt idx="397">
                  <c:v>44230</c:v>
                </c:pt>
                <c:pt idx="398">
                  <c:v>44231</c:v>
                </c:pt>
                <c:pt idx="399">
                  <c:v>44232</c:v>
                </c:pt>
                <c:pt idx="400">
                  <c:v>44233</c:v>
                </c:pt>
                <c:pt idx="401">
                  <c:v>44234</c:v>
                </c:pt>
                <c:pt idx="402">
                  <c:v>44235</c:v>
                </c:pt>
                <c:pt idx="403">
                  <c:v>44236</c:v>
                </c:pt>
                <c:pt idx="404">
                  <c:v>44237</c:v>
                </c:pt>
                <c:pt idx="405">
                  <c:v>44238</c:v>
                </c:pt>
                <c:pt idx="406">
                  <c:v>44239</c:v>
                </c:pt>
                <c:pt idx="407">
                  <c:v>44240</c:v>
                </c:pt>
                <c:pt idx="408">
                  <c:v>44241</c:v>
                </c:pt>
                <c:pt idx="409">
                  <c:v>44242</c:v>
                </c:pt>
                <c:pt idx="410">
                  <c:v>44243</c:v>
                </c:pt>
                <c:pt idx="411">
                  <c:v>44244</c:v>
                </c:pt>
                <c:pt idx="412">
                  <c:v>44245</c:v>
                </c:pt>
                <c:pt idx="413">
                  <c:v>44246</c:v>
                </c:pt>
                <c:pt idx="414">
                  <c:v>44247</c:v>
                </c:pt>
                <c:pt idx="415">
                  <c:v>44248</c:v>
                </c:pt>
                <c:pt idx="416">
                  <c:v>44249</c:v>
                </c:pt>
                <c:pt idx="417">
                  <c:v>44250</c:v>
                </c:pt>
                <c:pt idx="418">
                  <c:v>44251</c:v>
                </c:pt>
                <c:pt idx="419">
                  <c:v>44252</c:v>
                </c:pt>
                <c:pt idx="420">
                  <c:v>44253</c:v>
                </c:pt>
                <c:pt idx="421">
                  <c:v>44254</c:v>
                </c:pt>
                <c:pt idx="422">
                  <c:v>44255</c:v>
                </c:pt>
                <c:pt idx="423">
                  <c:v>44256</c:v>
                </c:pt>
                <c:pt idx="424">
                  <c:v>44257</c:v>
                </c:pt>
                <c:pt idx="425">
                  <c:v>44258</c:v>
                </c:pt>
                <c:pt idx="426">
                  <c:v>44259</c:v>
                </c:pt>
                <c:pt idx="427">
                  <c:v>44260</c:v>
                </c:pt>
                <c:pt idx="428">
                  <c:v>44261</c:v>
                </c:pt>
                <c:pt idx="429">
                  <c:v>44262</c:v>
                </c:pt>
                <c:pt idx="430">
                  <c:v>44263</c:v>
                </c:pt>
                <c:pt idx="431">
                  <c:v>44264</c:v>
                </c:pt>
                <c:pt idx="432">
                  <c:v>44265</c:v>
                </c:pt>
                <c:pt idx="433">
                  <c:v>44266</c:v>
                </c:pt>
                <c:pt idx="434">
                  <c:v>44267</c:v>
                </c:pt>
                <c:pt idx="435">
                  <c:v>44268</c:v>
                </c:pt>
                <c:pt idx="436">
                  <c:v>44269</c:v>
                </c:pt>
                <c:pt idx="437">
                  <c:v>44270</c:v>
                </c:pt>
                <c:pt idx="438">
                  <c:v>44271</c:v>
                </c:pt>
                <c:pt idx="439">
                  <c:v>44272</c:v>
                </c:pt>
                <c:pt idx="440">
                  <c:v>44273</c:v>
                </c:pt>
                <c:pt idx="441">
                  <c:v>44274</c:v>
                </c:pt>
                <c:pt idx="442">
                  <c:v>44275</c:v>
                </c:pt>
                <c:pt idx="443">
                  <c:v>44276</c:v>
                </c:pt>
                <c:pt idx="444">
                  <c:v>44277</c:v>
                </c:pt>
                <c:pt idx="445">
                  <c:v>44278</c:v>
                </c:pt>
                <c:pt idx="446">
                  <c:v>44279</c:v>
                </c:pt>
                <c:pt idx="447">
                  <c:v>44280</c:v>
                </c:pt>
                <c:pt idx="448">
                  <c:v>44281</c:v>
                </c:pt>
                <c:pt idx="449">
                  <c:v>44282</c:v>
                </c:pt>
                <c:pt idx="450">
                  <c:v>44283</c:v>
                </c:pt>
                <c:pt idx="451">
                  <c:v>44284</c:v>
                </c:pt>
                <c:pt idx="452">
                  <c:v>44285</c:v>
                </c:pt>
                <c:pt idx="453">
                  <c:v>44286</c:v>
                </c:pt>
                <c:pt idx="454">
                  <c:v>44287</c:v>
                </c:pt>
                <c:pt idx="455">
                  <c:v>44288</c:v>
                </c:pt>
                <c:pt idx="456">
                  <c:v>44289</c:v>
                </c:pt>
                <c:pt idx="457">
                  <c:v>44290</c:v>
                </c:pt>
                <c:pt idx="458">
                  <c:v>44291</c:v>
                </c:pt>
                <c:pt idx="459">
                  <c:v>44292</c:v>
                </c:pt>
                <c:pt idx="460">
                  <c:v>44293</c:v>
                </c:pt>
                <c:pt idx="461">
                  <c:v>44294</c:v>
                </c:pt>
                <c:pt idx="462">
                  <c:v>44295</c:v>
                </c:pt>
                <c:pt idx="463">
                  <c:v>44296</c:v>
                </c:pt>
                <c:pt idx="464">
                  <c:v>44297</c:v>
                </c:pt>
                <c:pt idx="465">
                  <c:v>44298</c:v>
                </c:pt>
                <c:pt idx="466">
                  <c:v>44299</c:v>
                </c:pt>
                <c:pt idx="467">
                  <c:v>44300</c:v>
                </c:pt>
                <c:pt idx="468">
                  <c:v>44301</c:v>
                </c:pt>
                <c:pt idx="469">
                  <c:v>44302</c:v>
                </c:pt>
                <c:pt idx="470">
                  <c:v>44303</c:v>
                </c:pt>
                <c:pt idx="471">
                  <c:v>44304</c:v>
                </c:pt>
                <c:pt idx="472">
                  <c:v>44305</c:v>
                </c:pt>
                <c:pt idx="473">
                  <c:v>44306</c:v>
                </c:pt>
                <c:pt idx="474">
                  <c:v>44307</c:v>
                </c:pt>
                <c:pt idx="475">
                  <c:v>44308</c:v>
                </c:pt>
                <c:pt idx="476">
                  <c:v>44309</c:v>
                </c:pt>
                <c:pt idx="477">
                  <c:v>44310</c:v>
                </c:pt>
                <c:pt idx="478">
                  <c:v>44311</c:v>
                </c:pt>
                <c:pt idx="479">
                  <c:v>44312</c:v>
                </c:pt>
                <c:pt idx="480">
                  <c:v>44313</c:v>
                </c:pt>
                <c:pt idx="481">
                  <c:v>44314</c:v>
                </c:pt>
                <c:pt idx="482">
                  <c:v>44315</c:v>
                </c:pt>
                <c:pt idx="483">
                  <c:v>44316</c:v>
                </c:pt>
                <c:pt idx="484">
                  <c:v>44317</c:v>
                </c:pt>
                <c:pt idx="485">
                  <c:v>44318</c:v>
                </c:pt>
                <c:pt idx="486">
                  <c:v>44319</c:v>
                </c:pt>
                <c:pt idx="487">
                  <c:v>44320</c:v>
                </c:pt>
                <c:pt idx="488">
                  <c:v>44321</c:v>
                </c:pt>
                <c:pt idx="489">
                  <c:v>44322</c:v>
                </c:pt>
                <c:pt idx="490">
                  <c:v>44323</c:v>
                </c:pt>
                <c:pt idx="491">
                  <c:v>44324</c:v>
                </c:pt>
                <c:pt idx="492">
                  <c:v>44325</c:v>
                </c:pt>
                <c:pt idx="493">
                  <c:v>44326</c:v>
                </c:pt>
                <c:pt idx="494">
                  <c:v>44327</c:v>
                </c:pt>
                <c:pt idx="495">
                  <c:v>44328</c:v>
                </c:pt>
                <c:pt idx="496">
                  <c:v>44329</c:v>
                </c:pt>
                <c:pt idx="497">
                  <c:v>44330</c:v>
                </c:pt>
                <c:pt idx="498">
                  <c:v>44331</c:v>
                </c:pt>
                <c:pt idx="499">
                  <c:v>44332</c:v>
                </c:pt>
                <c:pt idx="500">
                  <c:v>44333</c:v>
                </c:pt>
                <c:pt idx="501">
                  <c:v>44334</c:v>
                </c:pt>
                <c:pt idx="502">
                  <c:v>44335</c:v>
                </c:pt>
                <c:pt idx="503">
                  <c:v>44336</c:v>
                </c:pt>
                <c:pt idx="504">
                  <c:v>44337</c:v>
                </c:pt>
                <c:pt idx="505">
                  <c:v>44338</c:v>
                </c:pt>
                <c:pt idx="506">
                  <c:v>44339</c:v>
                </c:pt>
                <c:pt idx="507">
                  <c:v>44340</c:v>
                </c:pt>
                <c:pt idx="508">
                  <c:v>44341</c:v>
                </c:pt>
                <c:pt idx="509">
                  <c:v>44342</c:v>
                </c:pt>
                <c:pt idx="510">
                  <c:v>44343</c:v>
                </c:pt>
                <c:pt idx="511">
                  <c:v>44344</c:v>
                </c:pt>
                <c:pt idx="512">
                  <c:v>44345</c:v>
                </c:pt>
                <c:pt idx="513">
                  <c:v>44346</c:v>
                </c:pt>
                <c:pt idx="514">
                  <c:v>44347</c:v>
                </c:pt>
                <c:pt idx="515">
                  <c:v>44348</c:v>
                </c:pt>
                <c:pt idx="516">
                  <c:v>44349</c:v>
                </c:pt>
                <c:pt idx="517">
                  <c:v>44350</c:v>
                </c:pt>
                <c:pt idx="518">
                  <c:v>44351</c:v>
                </c:pt>
                <c:pt idx="519">
                  <c:v>44352</c:v>
                </c:pt>
                <c:pt idx="520">
                  <c:v>44353</c:v>
                </c:pt>
                <c:pt idx="521">
                  <c:v>44354</c:v>
                </c:pt>
                <c:pt idx="522">
                  <c:v>44355</c:v>
                </c:pt>
                <c:pt idx="523">
                  <c:v>44356</c:v>
                </c:pt>
                <c:pt idx="524">
                  <c:v>44357</c:v>
                </c:pt>
                <c:pt idx="525">
                  <c:v>44358</c:v>
                </c:pt>
                <c:pt idx="526">
                  <c:v>44359</c:v>
                </c:pt>
                <c:pt idx="527">
                  <c:v>44360</c:v>
                </c:pt>
                <c:pt idx="528">
                  <c:v>44361</c:v>
                </c:pt>
                <c:pt idx="529">
                  <c:v>44362</c:v>
                </c:pt>
                <c:pt idx="530">
                  <c:v>44363</c:v>
                </c:pt>
                <c:pt idx="531">
                  <c:v>44364</c:v>
                </c:pt>
                <c:pt idx="532">
                  <c:v>44365</c:v>
                </c:pt>
                <c:pt idx="533">
                  <c:v>44366</c:v>
                </c:pt>
                <c:pt idx="534">
                  <c:v>44367</c:v>
                </c:pt>
                <c:pt idx="535">
                  <c:v>44368</c:v>
                </c:pt>
                <c:pt idx="536">
                  <c:v>44369</c:v>
                </c:pt>
                <c:pt idx="537">
                  <c:v>44370</c:v>
                </c:pt>
                <c:pt idx="538">
                  <c:v>44371</c:v>
                </c:pt>
                <c:pt idx="539">
                  <c:v>44372</c:v>
                </c:pt>
                <c:pt idx="540">
                  <c:v>44373</c:v>
                </c:pt>
                <c:pt idx="541">
                  <c:v>44374</c:v>
                </c:pt>
                <c:pt idx="542">
                  <c:v>44375</c:v>
                </c:pt>
                <c:pt idx="543">
                  <c:v>44376</c:v>
                </c:pt>
                <c:pt idx="544">
                  <c:v>44377</c:v>
                </c:pt>
                <c:pt idx="545">
                  <c:v>44378</c:v>
                </c:pt>
                <c:pt idx="546">
                  <c:v>44379</c:v>
                </c:pt>
                <c:pt idx="547">
                  <c:v>44380</c:v>
                </c:pt>
                <c:pt idx="548">
                  <c:v>44381</c:v>
                </c:pt>
                <c:pt idx="549">
                  <c:v>44382</c:v>
                </c:pt>
                <c:pt idx="550">
                  <c:v>44383</c:v>
                </c:pt>
                <c:pt idx="551">
                  <c:v>44384</c:v>
                </c:pt>
                <c:pt idx="552">
                  <c:v>44385</c:v>
                </c:pt>
                <c:pt idx="553">
                  <c:v>44386</c:v>
                </c:pt>
                <c:pt idx="554">
                  <c:v>44387</c:v>
                </c:pt>
                <c:pt idx="555">
                  <c:v>44388</c:v>
                </c:pt>
                <c:pt idx="556">
                  <c:v>44389</c:v>
                </c:pt>
                <c:pt idx="557">
                  <c:v>44390</c:v>
                </c:pt>
                <c:pt idx="558">
                  <c:v>44391</c:v>
                </c:pt>
                <c:pt idx="559">
                  <c:v>44392</c:v>
                </c:pt>
                <c:pt idx="560">
                  <c:v>44393</c:v>
                </c:pt>
                <c:pt idx="561">
                  <c:v>44394</c:v>
                </c:pt>
                <c:pt idx="562">
                  <c:v>44395</c:v>
                </c:pt>
                <c:pt idx="563">
                  <c:v>44396</c:v>
                </c:pt>
                <c:pt idx="564">
                  <c:v>44397</c:v>
                </c:pt>
                <c:pt idx="565">
                  <c:v>44398</c:v>
                </c:pt>
                <c:pt idx="566">
                  <c:v>44399</c:v>
                </c:pt>
                <c:pt idx="567">
                  <c:v>44400</c:v>
                </c:pt>
                <c:pt idx="568">
                  <c:v>44401</c:v>
                </c:pt>
                <c:pt idx="569">
                  <c:v>44402</c:v>
                </c:pt>
                <c:pt idx="570">
                  <c:v>44403</c:v>
                </c:pt>
                <c:pt idx="571">
                  <c:v>44404</c:v>
                </c:pt>
                <c:pt idx="572">
                  <c:v>44405</c:v>
                </c:pt>
                <c:pt idx="573">
                  <c:v>44406</c:v>
                </c:pt>
                <c:pt idx="574">
                  <c:v>44407</c:v>
                </c:pt>
                <c:pt idx="575">
                  <c:v>44408</c:v>
                </c:pt>
                <c:pt idx="576">
                  <c:v>44409</c:v>
                </c:pt>
                <c:pt idx="577">
                  <c:v>44410</c:v>
                </c:pt>
                <c:pt idx="578">
                  <c:v>44411</c:v>
                </c:pt>
                <c:pt idx="579">
                  <c:v>44412</c:v>
                </c:pt>
                <c:pt idx="580">
                  <c:v>44413</c:v>
                </c:pt>
                <c:pt idx="581">
                  <c:v>44414</c:v>
                </c:pt>
                <c:pt idx="582">
                  <c:v>44415</c:v>
                </c:pt>
                <c:pt idx="583">
                  <c:v>44416</c:v>
                </c:pt>
                <c:pt idx="584">
                  <c:v>44417</c:v>
                </c:pt>
                <c:pt idx="585">
                  <c:v>44418</c:v>
                </c:pt>
                <c:pt idx="586">
                  <c:v>44419</c:v>
                </c:pt>
                <c:pt idx="587">
                  <c:v>44420</c:v>
                </c:pt>
                <c:pt idx="588">
                  <c:v>44421</c:v>
                </c:pt>
                <c:pt idx="589">
                  <c:v>44422</c:v>
                </c:pt>
                <c:pt idx="590">
                  <c:v>44423</c:v>
                </c:pt>
                <c:pt idx="591">
                  <c:v>44424</c:v>
                </c:pt>
                <c:pt idx="592">
                  <c:v>44425</c:v>
                </c:pt>
                <c:pt idx="593">
                  <c:v>44426</c:v>
                </c:pt>
                <c:pt idx="594">
                  <c:v>44427</c:v>
                </c:pt>
                <c:pt idx="595">
                  <c:v>44428</c:v>
                </c:pt>
                <c:pt idx="596">
                  <c:v>44429</c:v>
                </c:pt>
                <c:pt idx="597">
                  <c:v>44430</c:v>
                </c:pt>
                <c:pt idx="598">
                  <c:v>44431</c:v>
                </c:pt>
                <c:pt idx="599">
                  <c:v>44432</c:v>
                </c:pt>
                <c:pt idx="600">
                  <c:v>44433</c:v>
                </c:pt>
                <c:pt idx="601">
                  <c:v>44434</c:v>
                </c:pt>
                <c:pt idx="602">
                  <c:v>44435</c:v>
                </c:pt>
                <c:pt idx="603">
                  <c:v>44436</c:v>
                </c:pt>
                <c:pt idx="604">
                  <c:v>44437</c:v>
                </c:pt>
                <c:pt idx="605">
                  <c:v>44438</c:v>
                </c:pt>
                <c:pt idx="606">
                  <c:v>44439</c:v>
                </c:pt>
                <c:pt idx="607">
                  <c:v>44440</c:v>
                </c:pt>
                <c:pt idx="608">
                  <c:v>44441</c:v>
                </c:pt>
                <c:pt idx="609">
                  <c:v>44442</c:v>
                </c:pt>
                <c:pt idx="610">
                  <c:v>44443</c:v>
                </c:pt>
                <c:pt idx="611">
                  <c:v>44444</c:v>
                </c:pt>
                <c:pt idx="612">
                  <c:v>44445</c:v>
                </c:pt>
                <c:pt idx="613">
                  <c:v>44446</c:v>
                </c:pt>
                <c:pt idx="614">
                  <c:v>44447</c:v>
                </c:pt>
                <c:pt idx="615">
                  <c:v>44448</c:v>
                </c:pt>
                <c:pt idx="616">
                  <c:v>44449</c:v>
                </c:pt>
                <c:pt idx="617">
                  <c:v>44450</c:v>
                </c:pt>
                <c:pt idx="618">
                  <c:v>44451</c:v>
                </c:pt>
                <c:pt idx="619">
                  <c:v>44452</c:v>
                </c:pt>
                <c:pt idx="620">
                  <c:v>44453</c:v>
                </c:pt>
                <c:pt idx="621">
                  <c:v>44454</c:v>
                </c:pt>
                <c:pt idx="622">
                  <c:v>44455</c:v>
                </c:pt>
                <c:pt idx="623">
                  <c:v>44456</c:v>
                </c:pt>
                <c:pt idx="624">
                  <c:v>44457</c:v>
                </c:pt>
                <c:pt idx="625">
                  <c:v>44458</c:v>
                </c:pt>
                <c:pt idx="626">
                  <c:v>44459</c:v>
                </c:pt>
                <c:pt idx="627">
                  <c:v>44460</c:v>
                </c:pt>
                <c:pt idx="628">
                  <c:v>44461</c:v>
                </c:pt>
                <c:pt idx="629">
                  <c:v>44462</c:v>
                </c:pt>
                <c:pt idx="630">
                  <c:v>44463</c:v>
                </c:pt>
                <c:pt idx="631">
                  <c:v>44464</c:v>
                </c:pt>
                <c:pt idx="632">
                  <c:v>44465</c:v>
                </c:pt>
                <c:pt idx="633">
                  <c:v>44466</c:v>
                </c:pt>
                <c:pt idx="634">
                  <c:v>44467</c:v>
                </c:pt>
                <c:pt idx="635">
                  <c:v>44468</c:v>
                </c:pt>
                <c:pt idx="636">
                  <c:v>44469</c:v>
                </c:pt>
                <c:pt idx="637">
                  <c:v>44470</c:v>
                </c:pt>
                <c:pt idx="638">
                  <c:v>44471</c:v>
                </c:pt>
                <c:pt idx="639">
                  <c:v>44472</c:v>
                </c:pt>
                <c:pt idx="640">
                  <c:v>44473</c:v>
                </c:pt>
                <c:pt idx="641">
                  <c:v>44474</c:v>
                </c:pt>
                <c:pt idx="642">
                  <c:v>44475</c:v>
                </c:pt>
                <c:pt idx="643">
                  <c:v>44476</c:v>
                </c:pt>
                <c:pt idx="644">
                  <c:v>44477</c:v>
                </c:pt>
                <c:pt idx="645">
                  <c:v>44478</c:v>
                </c:pt>
                <c:pt idx="646">
                  <c:v>44479</c:v>
                </c:pt>
                <c:pt idx="647">
                  <c:v>44480</c:v>
                </c:pt>
                <c:pt idx="648">
                  <c:v>44481</c:v>
                </c:pt>
                <c:pt idx="649">
                  <c:v>44482</c:v>
                </c:pt>
                <c:pt idx="650">
                  <c:v>44483</c:v>
                </c:pt>
                <c:pt idx="651">
                  <c:v>44484</c:v>
                </c:pt>
                <c:pt idx="652">
                  <c:v>44485</c:v>
                </c:pt>
                <c:pt idx="653">
                  <c:v>44486</c:v>
                </c:pt>
                <c:pt idx="654">
                  <c:v>44487</c:v>
                </c:pt>
                <c:pt idx="655">
                  <c:v>44488</c:v>
                </c:pt>
                <c:pt idx="656">
                  <c:v>44489</c:v>
                </c:pt>
                <c:pt idx="657">
                  <c:v>44490</c:v>
                </c:pt>
                <c:pt idx="658">
                  <c:v>44491</c:v>
                </c:pt>
                <c:pt idx="659">
                  <c:v>44492</c:v>
                </c:pt>
                <c:pt idx="660">
                  <c:v>44493</c:v>
                </c:pt>
                <c:pt idx="661">
                  <c:v>44494</c:v>
                </c:pt>
                <c:pt idx="662">
                  <c:v>44495</c:v>
                </c:pt>
                <c:pt idx="663">
                  <c:v>44496</c:v>
                </c:pt>
                <c:pt idx="664">
                  <c:v>44497</c:v>
                </c:pt>
                <c:pt idx="665">
                  <c:v>44498</c:v>
                </c:pt>
                <c:pt idx="666">
                  <c:v>44499</c:v>
                </c:pt>
                <c:pt idx="667">
                  <c:v>44500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44505</c:v>
                </c:pt>
                <c:pt idx="673">
                  <c:v>44506</c:v>
                </c:pt>
                <c:pt idx="674">
                  <c:v>44507</c:v>
                </c:pt>
                <c:pt idx="675">
                  <c:v>44508</c:v>
                </c:pt>
                <c:pt idx="676">
                  <c:v>44509</c:v>
                </c:pt>
                <c:pt idx="677">
                  <c:v>44510</c:v>
                </c:pt>
                <c:pt idx="678">
                  <c:v>44511</c:v>
                </c:pt>
                <c:pt idx="679">
                  <c:v>44512</c:v>
                </c:pt>
                <c:pt idx="680">
                  <c:v>44513</c:v>
                </c:pt>
                <c:pt idx="681">
                  <c:v>44514</c:v>
                </c:pt>
                <c:pt idx="682">
                  <c:v>44515</c:v>
                </c:pt>
                <c:pt idx="683">
                  <c:v>44516</c:v>
                </c:pt>
                <c:pt idx="684">
                  <c:v>44517</c:v>
                </c:pt>
                <c:pt idx="685">
                  <c:v>44518</c:v>
                </c:pt>
                <c:pt idx="686">
                  <c:v>44519</c:v>
                </c:pt>
                <c:pt idx="687">
                  <c:v>44520</c:v>
                </c:pt>
                <c:pt idx="688">
                  <c:v>44521</c:v>
                </c:pt>
                <c:pt idx="689">
                  <c:v>44522</c:v>
                </c:pt>
                <c:pt idx="690">
                  <c:v>44523</c:v>
                </c:pt>
                <c:pt idx="691">
                  <c:v>44524</c:v>
                </c:pt>
                <c:pt idx="692">
                  <c:v>44525</c:v>
                </c:pt>
                <c:pt idx="693">
                  <c:v>44526</c:v>
                </c:pt>
                <c:pt idx="694">
                  <c:v>44527</c:v>
                </c:pt>
                <c:pt idx="695">
                  <c:v>44528</c:v>
                </c:pt>
                <c:pt idx="696">
                  <c:v>44529</c:v>
                </c:pt>
                <c:pt idx="697">
                  <c:v>44530</c:v>
                </c:pt>
                <c:pt idx="698">
                  <c:v>44531</c:v>
                </c:pt>
                <c:pt idx="699">
                  <c:v>44532</c:v>
                </c:pt>
                <c:pt idx="700">
                  <c:v>44533</c:v>
                </c:pt>
                <c:pt idx="701">
                  <c:v>44534</c:v>
                </c:pt>
                <c:pt idx="702">
                  <c:v>44535</c:v>
                </c:pt>
                <c:pt idx="703">
                  <c:v>44536</c:v>
                </c:pt>
                <c:pt idx="704">
                  <c:v>44537</c:v>
                </c:pt>
                <c:pt idx="705">
                  <c:v>44538</c:v>
                </c:pt>
                <c:pt idx="706">
                  <c:v>44539</c:v>
                </c:pt>
                <c:pt idx="707">
                  <c:v>44540</c:v>
                </c:pt>
                <c:pt idx="708">
                  <c:v>44541</c:v>
                </c:pt>
                <c:pt idx="709">
                  <c:v>44542</c:v>
                </c:pt>
                <c:pt idx="710">
                  <c:v>44543</c:v>
                </c:pt>
                <c:pt idx="711">
                  <c:v>44544</c:v>
                </c:pt>
                <c:pt idx="712">
                  <c:v>44545</c:v>
                </c:pt>
                <c:pt idx="713">
                  <c:v>44546</c:v>
                </c:pt>
                <c:pt idx="714">
                  <c:v>44547</c:v>
                </c:pt>
              </c:numCache>
            </c:numRef>
          </c:cat>
          <c:val>
            <c:numRef>
              <c:f>'[1]Time series'!$E$2:$E$716</c:f>
              <c:numCache>
                <c:formatCode>General</c:formatCode>
                <c:ptCount val="715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0.7</c:v>
                </c:pt>
                <c:pt idx="39">
                  <c:v>0.6</c:v>
                </c:pt>
                <c:pt idx="40">
                  <c:v>0.6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0.2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0.2</c:v>
                </c:pt>
                <c:pt idx="54">
                  <c:v>0.4</c:v>
                </c:pt>
                <c:pt idx="55">
                  <c:v>0.9</c:v>
                </c:pt>
                <c:pt idx="56">
                  <c:v>1.3</c:v>
                </c:pt>
                <c:pt idx="57">
                  <c:v>2.1</c:v>
                </c:pt>
                <c:pt idx="58">
                  <c:v>3.3</c:v>
                </c:pt>
                <c:pt idx="59">
                  <c:v>3.8</c:v>
                </c:pt>
                <c:pt idx="60">
                  <c:v>6</c:v>
                </c:pt>
                <c:pt idx="61">
                  <c:v>9.8000000000000007</c:v>
                </c:pt>
                <c:pt idx="62">
                  <c:v>15.4</c:v>
                </c:pt>
                <c:pt idx="63">
                  <c:v>20.9</c:v>
                </c:pt>
                <c:pt idx="64">
                  <c:v>25.7</c:v>
                </c:pt>
                <c:pt idx="65">
                  <c:v>33.299999999999997</c:v>
                </c:pt>
                <c:pt idx="66">
                  <c:v>39.700000000000003</c:v>
                </c:pt>
                <c:pt idx="67">
                  <c:v>44.6</c:v>
                </c:pt>
                <c:pt idx="68">
                  <c:v>58.1</c:v>
                </c:pt>
                <c:pt idx="69">
                  <c:v>84.1</c:v>
                </c:pt>
                <c:pt idx="70">
                  <c:v>122.4</c:v>
                </c:pt>
                <c:pt idx="71">
                  <c:v>166.6</c:v>
                </c:pt>
                <c:pt idx="72">
                  <c:v>208.9</c:v>
                </c:pt>
                <c:pt idx="73">
                  <c:v>239.6</c:v>
                </c:pt>
                <c:pt idx="74">
                  <c:v>278.8</c:v>
                </c:pt>
                <c:pt idx="75">
                  <c:v>331.7</c:v>
                </c:pt>
                <c:pt idx="76">
                  <c:v>401.9</c:v>
                </c:pt>
                <c:pt idx="77">
                  <c:v>496.4</c:v>
                </c:pt>
                <c:pt idx="78">
                  <c:v>586.5</c:v>
                </c:pt>
                <c:pt idx="79">
                  <c:v>686.3</c:v>
                </c:pt>
                <c:pt idx="80">
                  <c:v>764.8</c:v>
                </c:pt>
                <c:pt idx="81">
                  <c:v>854.2</c:v>
                </c:pt>
                <c:pt idx="82">
                  <c:v>1038.8</c:v>
                </c:pt>
                <c:pt idx="83">
                  <c:v>1240.0999999999999</c:v>
                </c:pt>
                <c:pt idx="84">
                  <c:v>1464.9</c:v>
                </c:pt>
                <c:pt idx="85">
                  <c:v>1712.5</c:v>
                </c:pt>
                <c:pt idx="86">
                  <c:v>1954.1</c:v>
                </c:pt>
                <c:pt idx="87">
                  <c:v>2135.3000000000002</c:v>
                </c:pt>
                <c:pt idx="88">
                  <c:v>2316.1</c:v>
                </c:pt>
                <c:pt idx="89">
                  <c:v>2616</c:v>
                </c:pt>
                <c:pt idx="90">
                  <c:v>2948.2</c:v>
                </c:pt>
                <c:pt idx="91">
                  <c:v>3304.2</c:v>
                </c:pt>
                <c:pt idx="92">
                  <c:v>3557.5</c:v>
                </c:pt>
                <c:pt idx="93">
                  <c:v>3809.5</c:v>
                </c:pt>
                <c:pt idx="94">
                  <c:v>3940.8</c:v>
                </c:pt>
                <c:pt idx="95">
                  <c:v>3990.7</c:v>
                </c:pt>
                <c:pt idx="96">
                  <c:v>4198.3999999999996</c:v>
                </c:pt>
                <c:pt idx="97">
                  <c:v>4460.3</c:v>
                </c:pt>
                <c:pt idx="98">
                  <c:v>4686.6000000000004</c:v>
                </c:pt>
                <c:pt idx="99">
                  <c:v>4745.8</c:v>
                </c:pt>
                <c:pt idx="100">
                  <c:v>4725.3999999999996</c:v>
                </c:pt>
                <c:pt idx="101">
                  <c:v>4587.8</c:v>
                </c:pt>
                <c:pt idx="102">
                  <c:v>4449.8999999999996</c:v>
                </c:pt>
                <c:pt idx="103">
                  <c:v>4377</c:v>
                </c:pt>
                <c:pt idx="104">
                  <c:v>4406.1000000000004</c:v>
                </c:pt>
                <c:pt idx="105">
                  <c:v>4551.8</c:v>
                </c:pt>
                <c:pt idx="106">
                  <c:v>4552.8999999999996</c:v>
                </c:pt>
                <c:pt idx="107">
                  <c:v>4503.2</c:v>
                </c:pt>
                <c:pt idx="108">
                  <c:v>4461.2</c:v>
                </c:pt>
                <c:pt idx="109">
                  <c:v>4361</c:v>
                </c:pt>
                <c:pt idx="110">
                  <c:v>4414.6000000000004</c:v>
                </c:pt>
                <c:pt idx="111">
                  <c:v>4535.3999999999996</c:v>
                </c:pt>
                <c:pt idx="112">
                  <c:v>4736.7</c:v>
                </c:pt>
                <c:pt idx="113">
                  <c:v>4833.8999999999996</c:v>
                </c:pt>
                <c:pt idx="114">
                  <c:v>4899.3</c:v>
                </c:pt>
                <c:pt idx="115">
                  <c:v>4769.7</c:v>
                </c:pt>
                <c:pt idx="116">
                  <c:v>4589.3999999999996</c:v>
                </c:pt>
                <c:pt idx="117">
                  <c:v>4565.5</c:v>
                </c:pt>
                <c:pt idx="118">
                  <c:v>4567.3999999999996</c:v>
                </c:pt>
                <c:pt idx="119">
                  <c:v>4724.6000000000004</c:v>
                </c:pt>
                <c:pt idx="120">
                  <c:v>4736.2</c:v>
                </c:pt>
                <c:pt idx="121">
                  <c:v>4732.5</c:v>
                </c:pt>
                <c:pt idx="122">
                  <c:v>4506</c:v>
                </c:pt>
                <c:pt idx="123">
                  <c:v>4290.1000000000004</c:v>
                </c:pt>
                <c:pt idx="124">
                  <c:v>4133.7</c:v>
                </c:pt>
                <c:pt idx="125">
                  <c:v>4126.8</c:v>
                </c:pt>
                <c:pt idx="126">
                  <c:v>4161.8999999999996</c:v>
                </c:pt>
                <c:pt idx="127">
                  <c:v>4068.8</c:v>
                </c:pt>
                <c:pt idx="128">
                  <c:v>3902.9</c:v>
                </c:pt>
                <c:pt idx="129">
                  <c:v>3576.6</c:v>
                </c:pt>
                <c:pt idx="130">
                  <c:v>3312.5</c:v>
                </c:pt>
                <c:pt idx="131">
                  <c:v>3196.9</c:v>
                </c:pt>
                <c:pt idx="132">
                  <c:v>3213.1</c:v>
                </c:pt>
                <c:pt idx="133">
                  <c:v>3246</c:v>
                </c:pt>
                <c:pt idx="134">
                  <c:v>3170.3</c:v>
                </c:pt>
                <c:pt idx="135">
                  <c:v>3055.3</c:v>
                </c:pt>
                <c:pt idx="136">
                  <c:v>2880.9</c:v>
                </c:pt>
                <c:pt idx="137">
                  <c:v>2687.5</c:v>
                </c:pt>
                <c:pt idx="138">
                  <c:v>2639</c:v>
                </c:pt>
                <c:pt idx="139">
                  <c:v>2728</c:v>
                </c:pt>
                <c:pt idx="140">
                  <c:v>2766.7</c:v>
                </c:pt>
                <c:pt idx="141">
                  <c:v>2665.9</c:v>
                </c:pt>
                <c:pt idx="142">
                  <c:v>2532.4</c:v>
                </c:pt>
                <c:pt idx="143">
                  <c:v>2354.1999999999998</c:v>
                </c:pt>
                <c:pt idx="144">
                  <c:v>2227.9</c:v>
                </c:pt>
                <c:pt idx="145">
                  <c:v>2136.9</c:v>
                </c:pt>
                <c:pt idx="146">
                  <c:v>2094.6</c:v>
                </c:pt>
                <c:pt idx="147">
                  <c:v>2094</c:v>
                </c:pt>
                <c:pt idx="148">
                  <c:v>2012</c:v>
                </c:pt>
                <c:pt idx="149">
                  <c:v>1859.6</c:v>
                </c:pt>
                <c:pt idx="150">
                  <c:v>1701</c:v>
                </c:pt>
                <c:pt idx="151">
                  <c:v>1552.6</c:v>
                </c:pt>
                <c:pt idx="152">
                  <c:v>1491.2</c:v>
                </c:pt>
                <c:pt idx="153">
                  <c:v>1487.1</c:v>
                </c:pt>
                <c:pt idx="154">
                  <c:v>1486.9</c:v>
                </c:pt>
                <c:pt idx="155">
                  <c:v>1450.6</c:v>
                </c:pt>
                <c:pt idx="156">
                  <c:v>1397.5</c:v>
                </c:pt>
                <c:pt idx="157">
                  <c:v>1295.5999999999999</c:v>
                </c:pt>
                <c:pt idx="158">
                  <c:v>1192.3</c:v>
                </c:pt>
                <c:pt idx="159">
                  <c:v>1149.5</c:v>
                </c:pt>
                <c:pt idx="160">
                  <c:v>1152.7</c:v>
                </c:pt>
                <c:pt idx="161">
                  <c:v>1163.5</c:v>
                </c:pt>
                <c:pt idx="162">
                  <c:v>1120.5</c:v>
                </c:pt>
                <c:pt idx="163">
                  <c:v>1077.7</c:v>
                </c:pt>
                <c:pt idx="164">
                  <c:v>1030.9000000000001</c:v>
                </c:pt>
                <c:pt idx="165">
                  <c:v>987.3</c:v>
                </c:pt>
                <c:pt idx="166">
                  <c:v>979.3</c:v>
                </c:pt>
                <c:pt idx="167">
                  <c:v>1008.9</c:v>
                </c:pt>
                <c:pt idx="168">
                  <c:v>1038</c:v>
                </c:pt>
                <c:pt idx="169">
                  <c:v>1030.9000000000001</c:v>
                </c:pt>
                <c:pt idx="170">
                  <c:v>1015.2</c:v>
                </c:pt>
                <c:pt idx="171">
                  <c:v>964.9</c:v>
                </c:pt>
                <c:pt idx="172">
                  <c:v>927.6</c:v>
                </c:pt>
                <c:pt idx="173">
                  <c:v>911.4</c:v>
                </c:pt>
                <c:pt idx="174">
                  <c:v>910.7</c:v>
                </c:pt>
                <c:pt idx="175">
                  <c:v>906.7</c:v>
                </c:pt>
                <c:pt idx="176">
                  <c:v>874.2</c:v>
                </c:pt>
                <c:pt idx="177">
                  <c:v>831</c:v>
                </c:pt>
                <c:pt idx="178">
                  <c:v>795</c:v>
                </c:pt>
                <c:pt idx="179">
                  <c:v>736.8</c:v>
                </c:pt>
                <c:pt idx="180">
                  <c:v>710.2</c:v>
                </c:pt>
                <c:pt idx="181">
                  <c:v>703.3</c:v>
                </c:pt>
                <c:pt idx="182">
                  <c:v>705.6</c:v>
                </c:pt>
                <c:pt idx="183">
                  <c:v>676.7</c:v>
                </c:pt>
                <c:pt idx="184">
                  <c:v>645.4</c:v>
                </c:pt>
                <c:pt idx="185">
                  <c:v>607.70000000000005</c:v>
                </c:pt>
                <c:pt idx="186">
                  <c:v>591.4</c:v>
                </c:pt>
                <c:pt idx="187">
                  <c:v>594.9</c:v>
                </c:pt>
                <c:pt idx="188">
                  <c:v>590.20000000000005</c:v>
                </c:pt>
                <c:pt idx="189">
                  <c:v>615.79999999999995</c:v>
                </c:pt>
                <c:pt idx="190">
                  <c:v>614.70000000000005</c:v>
                </c:pt>
                <c:pt idx="191">
                  <c:v>609.29999999999995</c:v>
                </c:pt>
                <c:pt idx="192">
                  <c:v>588</c:v>
                </c:pt>
                <c:pt idx="193">
                  <c:v>564.29999999999995</c:v>
                </c:pt>
                <c:pt idx="194">
                  <c:v>580.5</c:v>
                </c:pt>
                <c:pt idx="195">
                  <c:v>609.4</c:v>
                </c:pt>
                <c:pt idx="196">
                  <c:v>631.20000000000005</c:v>
                </c:pt>
                <c:pt idx="197">
                  <c:v>631.20000000000005</c:v>
                </c:pt>
                <c:pt idx="198">
                  <c:v>628.79999999999995</c:v>
                </c:pt>
                <c:pt idx="199">
                  <c:v>608.4</c:v>
                </c:pt>
                <c:pt idx="200">
                  <c:v>580.9</c:v>
                </c:pt>
                <c:pt idx="201">
                  <c:v>605.79999999999995</c:v>
                </c:pt>
                <c:pt idx="202">
                  <c:v>639.29999999999995</c:v>
                </c:pt>
                <c:pt idx="203">
                  <c:v>682</c:v>
                </c:pt>
                <c:pt idx="204">
                  <c:v>688.2</c:v>
                </c:pt>
                <c:pt idx="205">
                  <c:v>696.6</c:v>
                </c:pt>
                <c:pt idx="206">
                  <c:v>671.5</c:v>
                </c:pt>
                <c:pt idx="207">
                  <c:v>656.7</c:v>
                </c:pt>
                <c:pt idx="208">
                  <c:v>684.1</c:v>
                </c:pt>
                <c:pt idx="209">
                  <c:v>718.4</c:v>
                </c:pt>
                <c:pt idx="210">
                  <c:v>777.9</c:v>
                </c:pt>
                <c:pt idx="211">
                  <c:v>789.1</c:v>
                </c:pt>
                <c:pt idx="212">
                  <c:v>778.6</c:v>
                </c:pt>
                <c:pt idx="213">
                  <c:v>753.2</c:v>
                </c:pt>
                <c:pt idx="214">
                  <c:v>728.9</c:v>
                </c:pt>
                <c:pt idx="215">
                  <c:v>755.5</c:v>
                </c:pt>
                <c:pt idx="216">
                  <c:v>805</c:v>
                </c:pt>
                <c:pt idx="217">
                  <c:v>855.1</c:v>
                </c:pt>
                <c:pt idx="218">
                  <c:v>877.9</c:v>
                </c:pt>
                <c:pt idx="219">
                  <c:v>888.2</c:v>
                </c:pt>
                <c:pt idx="220">
                  <c:v>853.8</c:v>
                </c:pt>
                <c:pt idx="221">
                  <c:v>822.8</c:v>
                </c:pt>
                <c:pt idx="222">
                  <c:v>902.4</c:v>
                </c:pt>
                <c:pt idx="223">
                  <c:v>982</c:v>
                </c:pt>
                <c:pt idx="224">
                  <c:v>1047.2</c:v>
                </c:pt>
                <c:pt idx="225">
                  <c:v>1057.9000000000001</c:v>
                </c:pt>
                <c:pt idx="226">
                  <c:v>1072.3</c:v>
                </c:pt>
                <c:pt idx="227">
                  <c:v>1035.8</c:v>
                </c:pt>
                <c:pt idx="228">
                  <c:v>987.6</c:v>
                </c:pt>
                <c:pt idx="229">
                  <c:v>1021.5</c:v>
                </c:pt>
                <c:pt idx="230">
                  <c:v>1060.5</c:v>
                </c:pt>
                <c:pt idx="231">
                  <c:v>1123.3</c:v>
                </c:pt>
                <c:pt idx="232">
                  <c:v>1122.2</c:v>
                </c:pt>
                <c:pt idx="233">
                  <c:v>1108.2</c:v>
                </c:pt>
                <c:pt idx="234">
                  <c:v>1070.3</c:v>
                </c:pt>
                <c:pt idx="235">
                  <c:v>1038.3</c:v>
                </c:pt>
                <c:pt idx="236">
                  <c:v>1049.4000000000001</c:v>
                </c:pt>
                <c:pt idx="237">
                  <c:v>1104.7</c:v>
                </c:pt>
                <c:pt idx="238">
                  <c:v>1179.7</c:v>
                </c:pt>
                <c:pt idx="239">
                  <c:v>1206.3</c:v>
                </c:pt>
                <c:pt idx="240">
                  <c:v>1260.4000000000001</c:v>
                </c:pt>
                <c:pt idx="241">
                  <c:v>1258.3</c:v>
                </c:pt>
                <c:pt idx="242">
                  <c:v>1228</c:v>
                </c:pt>
                <c:pt idx="243">
                  <c:v>1258.3</c:v>
                </c:pt>
                <c:pt idx="244">
                  <c:v>1400.4</c:v>
                </c:pt>
                <c:pt idx="245">
                  <c:v>1617</c:v>
                </c:pt>
                <c:pt idx="246">
                  <c:v>1799.5</c:v>
                </c:pt>
                <c:pt idx="247">
                  <c:v>1978.7</c:v>
                </c:pt>
                <c:pt idx="248">
                  <c:v>2098.1</c:v>
                </c:pt>
                <c:pt idx="249">
                  <c:v>2187.9</c:v>
                </c:pt>
                <c:pt idx="250">
                  <c:v>2411.4</c:v>
                </c:pt>
                <c:pt idx="251">
                  <c:v>2619.3000000000002</c:v>
                </c:pt>
                <c:pt idx="252">
                  <c:v>2836.5</c:v>
                </c:pt>
                <c:pt idx="253">
                  <c:v>3046</c:v>
                </c:pt>
                <c:pt idx="254">
                  <c:v>3149.9</c:v>
                </c:pt>
                <c:pt idx="255">
                  <c:v>3117.4</c:v>
                </c:pt>
                <c:pt idx="256">
                  <c:v>3021.7</c:v>
                </c:pt>
                <c:pt idx="257">
                  <c:v>3057</c:v>
                </c:pt>
                <c:pt idx="258">
                  <c:v>3157.4</c:v>
                </c:pt>
                <c:pt idx="259">
                  <c:v>3349</c:v>
                </c:pt>
                <c:pt idx="260">
                  <c:v>3426.2</c:v>
                </c:pt>
                <c:pt idx="261">
                  <c:v>3591.9</c:v>
                </c:pt>
                <c:pt idx="262">
                  <c:v>3744.1</c:v>
                </c:pt>
                <c:pt idx="263">
                  <c:v>3916.5</c:v>
                </c:pt>
                <c:pt idx="264">
                  <c:v>4147.8</c:v>
                </c:pt>
                <c:pt idx="265">
                  <c:v>4521.5</c:v>
                </c:pt>
                <c:pt idx="266">
                  <c:v>5013.5</c:v>
                </c:pt>
                <c:pt idx="267">
                  <c:v>5435</c:v>
                </c:pt>
                <c:pt idx="268">
                  <c:v>5804.2</c:v>
                </c:pt>
                <c:pt idx="269">
                  <c:v>6043.7</c:v>
                </c:pt>
                <c:pt idx="270">
                  <c:v>6277.6</c:v>
                </c:pt>
                <c:pt idx="271">
                  <c:v>6774.4</c:v>
                </c:pt>
                <c:pt idx="272">
                  <c:v>7313</c:v>
                </c:pt>
                <c:pt idx="273">
                  <c:v>8036.8</c:v>
                </c:pt>
                <c:pt idx="274">
                  <c:v>8795</c:v>
                </c:pt>
                <c:pt idx="275">
                  <c:v>9523.7999999999993</c:v>
                </c:pt>
                <c:pt idx="276">
                  <c:v>9972.1</c:v>
                </c:pt>
                <c:pt idx="277">
                  <c:v>10392.1</c:v>
                </c:pt>
                <c:pt idx="278">
                  <c:v>11322.9</c:v>
                </c:pt>
                <c:pt idx="279">
                  <c:v>12353.8</c:v>
                </c:pt>
                <c:pt idx="280">
                  <c:v>13489.7</c:v>
                </c:pt>
                <c:pt idx="281">
                  <c:v>14321.9</c:v>
                </c:pt>
                <c:pt idx="282">
                  <c:v>14871</c:v>
                </c:pt>
                <c:pt idx="283">
                  <c:v>14866.7</c:v>
                </c:pt>
                <c:pt idx="284">
                  <c:v>14755.4</c:v>
                </c:pt>
                <c:pt idx="285">
                  <c:v>15330.7</c:v>
                </c:pt>
                <c:pt idx="286">
                  <c:v>16066.3</c:v>
                </c:pt>
                <c:pt idx="287">
                  <c:v>16855.5</c:v>
                </c:pt>
                <c:pt idx="288">
                  <c:v>17044.400000000001</c:v>
                </c:pt>
                <c:pt idx="289">
                  <c:v>17109.7</c:v>
                </c:pt>
                <c:pt idx="290">
                  <c:v>16753.2</c:v>
                </c:pt>
                <c:pt idx="291">
                  <c:v>16347.5</c:v>
                </c:pt>
                <c:pt idx="292">
                  <c:v>17335.400000000001</c:v>
                </c:pt>
                <c:pt idx="293">
                  <c:v>18616.3</c:v>
                </c:pt>
                <c:pt idx="294">
                  <c:v>19954</c:v>
                </c:pt>
                <c:pt idx="295">
                  <c:v>20334.5</c:v>
                </c:pt>
                <c:pt idx="296">
                  <c:v>20592.3</c:v>
                </c:pt>
                <c:pt idx="297">
                  <c:v>20246.099999999999</c:v>
                </c:pt>
                <c:pt idx="298">
                  <c:v>19975</c:v>
                </c:pt>
                <c:pt idx="299">
                  <c:v>20858.3</c:v>
                </c:pt>
                <c:pt idx="300">
                  <c:v>21791.4</c:v>
                </c:pt>
                <c:pt idx="301">
                  <c:v>22734.1</c:v>
                </c:pt>
                <c:pt idx="302">
                  <c:v>22508.2</c:v>
                </c:pt>
                <c:pt idx="303">
                  <c:v>22244</c:v>
                </c:pt>
                <c:pt idx="304">
                  <c:v>21348.3</c:v>
                </c:pt>
                <c:pt idx="305">
                  <c:v>20598.900000000001</c:v>
                </c:pt>
                <c:pt idx="306">
                  <c:v>21602.1</c:v>
                </c:pt>
                <c:pt idx="307">
                  <c:v>22537</c:v>
                </c:pt>
                <c:pt idx="308">
                  <c:v>23332.6</c:v>
                </c:pt>
                <c:pt idx="309">
                  <c:v>23052.1</c:v>
                </c:pt>
                <c:pt idx="310">
                  <c:v>22975.5</c:v>
                </c:pt>
                <c:pt idx="311">
                  <c:v>22466.2</c:v>
                </c:pt>
                <c:pt idx="312">
                  <c:v>22127.1</c:v>
                </c:pt>
                <c:pt idx="313">
                  <c:v>22963.9</c:v>
                </c:pt>
                <c:pt idx="314">
                  <c:v>24057.599999999999</c:v>
                </c:pt>
                <c:pt idx="315">
                  <c:v>25218.2</c:v>
                </c:pt>
                <c:pt idx="316">
                  <c:v>24514.2</c:v>
                </c:pt>
                <c:pt idx="317">
                  <c:v>24360</c:v>
                </c:pt>
                <c:pt idx="318">
                  <c:v>23791.9</c:v>
                </c:pt>
                <c:pt idx="319">
                  <c:v>23020</c:v>
                </c:pt>
                <c:pt idx="320">
                  <c:v>23345.1</c:v>
                </c:pt>
                <c:pt idx="321">
                  <c:v>23809.3</c:v>
                </c:pt>
                <c:pt idx="322">
                  <c:v>23889.4</c:v>
                </c:pt>
                <c:pt idx="323">
                  <c:v>22560.3</c:v>
                </c:pt>
                <c:pt idx="324">
                  <c:v>21502.7</c:v>
                </c:pt>
                <c:pt idx="325">
                  <c:v>20001.8</c:v>
                </c:pt>
                <c:pt idx="326">
                  <c:v>18728.599999999999</c:v>
                </c:pt>
                <c:pt idx="327">
                  <c:v>18201.900000000001</c:v>
                </c:pt>
                <c:pt idx="328">
                  <c:v>18047</c:v>
                </c:pt>
                <c:pt idx="329">
                  <c:v>18106.099999999999</c:v>
                </c:pt>
                <c:pt idx="330">
                  <c:v>16906.2</c:v>
                </c:pt>
                <c:pt idx="331">
                  <c:v>16026.2</c:v>
                </c:pt>
                <c:pt idx="332">
                  <c:v>15047</c:v>
                </c:pt>
                <c:pt idx="333">
                  <c:v>14338.9</c:v>
                </c:pt>
                <c:pt idx="334">
                  <c:v>14455.6</c:v>
                </c:pt>
                <c:pt idx="335">
                  <c:v>14866</c:v>
                </c:pt>
                <c:pt idx="336">
                  <c:v>15339</c:v>
                </c:pt>
                <c:pt idx="337">
                  <c:v>15024.8</c:v>
                </c:pt>
                <c:pt idx="338">
                  <c:v>14945.9</c:v>
                </c:pt>
                <c:pt idx="339">
                  <c:v>14557.7</c:v>
                </c:pt>
                <c:pt idx="340">
                  <c:v>14457.7</c:v>
                </c:pt>
                <c:pt idx="341">
                  <c:v>15154</c:v>
                </c:pt>
                <c:pt idx="342">
                  <c:v>16135.7</c:v>
                </c:pt>
                <c:pt idx="343">
                  <c:v>17228.599999999999</c:v>
                </c:pt>
                <c:pt idx="344">
                  <c:v>17687.400000000001</c:v>
                </c:pt>
                <c:pt idx="345">
                  <c:v>18448.900000000001</c:v>
                </c:pt>
                <c:pt idx="346">
                  <c:v>18737.8</c:v>
                </c:pt>
                <c:pt idx="347">
                  <c:v>19372.8</c:v>
                </c:pt>
                <c:pt idx="348">
                  <c:v>21278.799999999999</c:v>
                </c:pt>
                <c:pt idx="349">
                  <c:v>23390.400000000001</c:v>
                </c:pt>
                <c:pt idx="350">
                  <c:v>25525.5</c:v>
                </c:pt>
                <c:pt idx="351">
                  <c:v>26781.1</c:v>
                </c:pt>
                <c:pt idx="352">
                  <c:v>28285.3</c:v>
                </c:pt>
                <c:pt idx="353">
                  <c:v>28639</c:v>
                </c:pt>
                <c:pt idx="354">
                  <c:v>29625</c:v>
                </c:pt>
                <c:pt idx="355">
                  <c:v>31955.4</c:v>
                </c:pt>
                <c:pt idx="356">
                  <c:v>34585.9</c:v>
                </c:pt>
                <c:pt idx="357">
                  <c:v>36605.9</c:v>
                </c:pt>
                <c:pt idx="358">
                  <c:v>36314.699999999997</c:v>
                </c:pt>
                <c:pt idx="359">
                  <c:v>34347.4</c:v>
                </c:pt>
                <c:pt idx="360">
                  <c:v>34890.800000000003</c:v>
                </c:pt>
                <c:pt idx="361">
                  <c:v>36274.699999999997</c:v>
                </c:pt>
                <c:pt idx="362">
                  <c:v>37252.400000000001</c:v>
                </c:pt>
                <c:pt idx="363">
                  <c:v>42889.8</c:v>
                </c:pt>
                <c:pt idx="364">
                  <c:v>46722.9</c:v>
                </c:pt>
                <c:pt idx="365">
                  <c:v>47263.5</c:v>
                </c:pt>
                <c:pt idx="366">
                  <c:v>45881.3</c:v>
                </c:pt>
                <c:pt idx="367">
                  <c:v>47702</c:v>
                </c:pt>
                <c:pt idx="368">
                  <c:v>50038.3</c:v>
                </c:pt>
                <c:pt idx="369">
                  <c:v>56236</c:v>
                </c:pt>
                <c:pt idx="370">
                  <c:v>58708.5</c:v>
                </c:pt>
                <c:pt idx="371">
                  <c:v>59674</c:v>
                </c:pt>
                <c:pt idx="372">
                  <c:v>60306.3</c:v>
                </c:pt>
                <c:pt idx="373">
                  <c:v>56854.3</c:v>
                </c:pt>
                <c:pt idx="374">
                  <c:v>53682.6</c:v>
                </c:pt>
                <c:pt idx="375">
                  <c:v>52038.3</c:v>
                </c:pt>
                <c:pt idx="376">
                  <c:v>54564.3</c:v>
                </c:pt>
                <c:pt idx="377">
                  <c:v>53461.7</c:v>
                </c:pt>
                <c:pt idx="378">
                  <c:v>52481.7</c:v>
                </c:pt>
                <c:pt idx="379">
                  <c:v>49102</c:v>
                </c:pt>
                <c:pt idx="380">
                  <c:v>46632.3</c:v>
                </c:pt>
                <c:pt idx="381">
                  <c:v>43946.400000000001</c:v>
                </c:pt>
                <c:pt idx="382">
                  <c:v>41637.199999999997</c:v>
                </c:pt>
                <c:pt idx="383">
                  <c:v>41413.5</c:v>
                </c:pt>
                <c:pt idx="384">
                  <c:v>41451.800000000003</c:v>
                </c:pt>
                <c:pt idx="385">
                  <c:v>41326.199999999997</c:v>
                </c:pt>
                <c:pt idx="386">
                  <c:v>38781.800000000003</c:v>
                </c:pt>
                <c:pt idx="387">
                  <c:v>36797.599999999999</c:v>
                </c:pt>
                <c:pt idx="388">
                  <c:v>34442.699999999997</c:v>
                </c:pt>
                <c:pt idx="389">
                  <c:v>31923.3</c:v>
                </c:pt>
                <c:pt idx="390">
                  <c:v>30873</c:v>
                </c:pt>
                <c:pt idx="391">
                  <c:v>30516.9</c:v>
                </c:pt>
                <c:pt idx="392">
                  <c:v>30200.3</c:v>
                </c:pt>
                <c:pt idx="393">
                  <c:v>28137.599999999999</c:v>
                </c:pt>
                <c:pt idx="394">
                  <c:v>26368.1</c:v>
                </c:pt>
                <c:pt idx="395">
                  <c:v>24525.599999999999</c:v>
                </c:pt>
                <c:pt idx="396">
                  <c:v>22896.7</c:v>
                </c:pt>
                <c:pt idx="397">
                  <c:v>22177.1</c:v>
                </c:pt>
                <c:pt idx="398">
                  <c:v>21970.2</c:v>
                </c:pt>
                <c:pt idx="399">
                  <c:v>22192.2</c:v>
                </c:pt>
                <c:pt idx="400">
                  <c:v>20998.1</c:v>
                </c:pt>
                <c:pt idx="401">
                  <c:v>19885.900000000001</c:v>
                </c:pt>
                <c:pt idx="402">
                  <c:v>18513.599999999999</c:v>
                </c:pt>
                <c:pt idx="403">
                  <c:v>17235.599999999999</c:v>
                </c:pt>
                <c:pt idx="404">
                  <c:v>16627</c:v>
                </c:pt>
                <c:pt idx="405">
                  <c:v>16340.3</c:v>
                </c:pt>
                <c:pt idx="406">
                  <c:v>16151.2</c:v>
                </c:pt>
                <c:pt idx="407">
                  <c:v>15191.6</c:v>
                </c:pt>
                <c:pt idx="408">
                  <c:v>14430.4</c:v>
                </c:pt>
                <c:pt idx="409">
                  <c:v>13366.8</c:v>
                </c:pt>
                <c:pt idx="410">
                  <c:v>12446.9</c:v>
                </c:pt>
                <c:pt idx="411">
                  <c:v>12287.2</c:v>
                </c:pt>
                <c:pt idx="412">
                  <c:v>12339.3</c:v>
                </c:pt>
                <c:pt idx="413">
                  <c:v>12359.3</c:v>
                </c:pt>
                <c:pt idx="414">
                  <c:v>11930.2</c:v>
                </c:pt>
                <c:pt idx="415">
                  <c:v>11588.6</c:v>
                </c:pt>
                <c:pt idx="416">
                  <c:v>11046</c:v>
                </c:pt>
                <c:pt idx="417">
                  <c:v>10559.4</c:v>
                </c:pt>
                <c:pt idx="418">
                  <c:v>10467.9</c:v>
                </c:pt>
                <c:pt idx="419">
                  <c:v>10530.4</c:v>
                </c:pt>
                <c:pt idx="420">
                  <c:v>10507.8</c:v>
                </c:pt>
                <c:pt idx="421">
                  <c:v>9854.2000000000007</c:v>
                </c:pt>
                <c:pt idx="422">
                  <c:v>9264.2000000000007</c:v>
                </c:pt>
                <c:pt idx="423">
                  <c:v>8590.1</c:v>
                </c:pt>
                <c:pt idx="424">
                  <c:v>7922</c:v>
                </c:pt>
                <c:pt idx="425">
                  <c:v>7571</c:v>
                </c:pt>
                <c:pt idx="426">
                  <c:v>7430.8</c:v>
                </c:pt>
                <c:pt idx="427">
                  <c:v>7240.5</c:v>
                </c:pt>
                <c:pt idx="428">
                  <c:v>6689.4</c:v>
                </c:pt>
                <c:pt idx="429">
                  <c:v>6281.2</c:v>
                </c:pt>
                <c:pt idx="430">
                  <c:v>5877.1</c:v>
                </c:pt>
                <c:pt idx="431">
                  <c:v>5533.3</c:v>
                </c:pt>
                <c:pt idx="432">
                  <c:v>5539.2</c:v>
                </c:pt>
                <c:pt idx="433">
                  <c:v>5679.1</c:v>
                </c:pt>
                <c:pt idx="434">
                  <c:v>5809.4</c:v>
                </c:pt>
                <c:pt idx="435">
                  <c:v>5698.7</c:v>
                </c:pt>
                <c:pt idx="436">
                  <c:v>5592.1</c:v>
                </c:pt>
                <c:pt idx="437">
                  <c:v>5420.1</c:v>
                </c:pt>
                <c:pt idx="438">
                  <c:v>5276.6</c:v>
                </c:pt>
                <c:pt idx="439">
                  <c:v>5395.5</c:v>
                </c:pt>
                <c:pt idx="440">
                  <c:v>5513.2</c:v>
                </c:pt>
                <c:pt idx="441">
                  <c:v>5663.2</c:v>
                </c:pt>
                <c:pt idx="442">
                  <c:v>5546.4</c:v>
                </c:pt>
                <c:pt idx="443">
                  <c:v>5423.1</c:v>
                </c:pt>
                <c:pt idx="444">
                  <c:v>5230.3999999999996</c:v>
                </c:pt>
                <c:pt idx="445">
                  <c:v>5176.3999999999996</c:v>
                </c:pt>
                <c:pt idx="446">
                  <c:v>5235.3</c:v>
                </c:pt>
                <c:pt idx="447">
                  <c:v>5335.4</c:v>
                </c:pt>
                <c:pt idx="448">
                  <c:v>5507.4</c:v>
                </c:pt>
                <c:pt idx="449">
                  <c:v>5397.7</c:v>
                </c:pt>
                <c:pt idx="450">
                  <c:v>5271.4</c:v>
                </c:pt>
                <c:pt idx="451">
                  <c:v>5050.6000000000004</c:v>
                </c:pt>
                <c:pt idx="452">
                  <c:v>4984.3</c:v>
                </c:pt>
                <c:pt idx="453">
                  <c:v>4885.8</c:v>
                </c:pt>
                <c:pt idx="454">
                  <c:v>4835.5</c:v>
                </c:pt>
                <c:pt idx="455">
                  <c:v>4687.8999999999996</c:v>
                </c:pt>
                <c:pt idx="456">
                  <c:v>4416.8</c:v>
                </c:pt>
                <c:pt idx="457">
                  <c:v>4151.2</c:v>
                </c:pt>
                <c:pt idx="458">
                  <c:v>3784.6</c:v>
                </c:pt>
                <c:pt idx="459">
                  <c:v>3469.7</c:v>
                </c:pt>
                <c:pt idx="460">
                  <c:v>3284.6</c:v>
                </c:pt>
                <c:pt idx="461">
                  <c:v>3229.8</c:v>
                </c:pt>
                <c:pt idx="462">
                  <c:v>3035.8</c:v>
                </c:pt>
                <c:pt idx="463">
                  <c:v>2881.9</c:v>
                </c:pt>
                <c:pt idx="464">
                  <c:v>2608.1</c:v>
                </c:pt>
                <c:pt idx="465">
                  <c:v>2406.8000000000002</c:v>
                </c:pt>
                <c:pt idx="466">
                  <c:v>2417.6</c:v>
                </c:pt>
                <c:pt idx="467">
                  <c:v>2405.9</c:v>
                </c:pt>
                <c:pt idx="468">
                  <c:v>2421.1999999999998</c:v>
                </c:pt>
                <c:pt idx="469">
                  <c:v>2464.6</c:v>
                </c:pt>
                <c:pt idx="470">
                  <c:v>2485.4</c:v>
                </c:pt>
                <c:pt idx="471">
                  <c:v>2404.9</c:v>
                </c:pt>
                <c:pt idx="472">
                  <c:v>2307.6</c:v>
                </c:pt>
                <c:pt idx="473">
                  <c:v>2358.3000000000002</c:v>
                </c:pt>
                <c:pt idx="474">
                  <c:v>2526.1999999999998</c:v>
                </c:pt>
                <c:pt idx="475">
                  <c:v>2592.8000000000002</c:v>
                </c:pt>
                <c:pt idx="476">
                  <c:v>2508.8000000000002</c:v>
                </c:pt>
                <c:pt idx="477">
                  <c:v>2529.5</c:v>
                </c:pt>
                <c:pt idx="478">
                  <c:v>2486.5</c:v>
                </c:pt>
                <c:pt idx="479">
                  <c:v>2390.6</c:v>
                </c:pt>
                <c:pt idx="480">
                  <c:v>2321.4</c:v>
                </c:pt>
                <c:pt idx="481">
                  <c:v>2369.3000000000002</c:v>
                </c:pt>
                <c:pt idx="482">
                  <c:v>2397.6999999999998</c:v>
                </c:pt>
                <c:pt idx="483">
                  <c:v>2345.9</c:v>
                </c:pt>
                <c:pt idx="484">
                  <c:v>2331.6</c:v>
                </c:pt>
                <c:pt idx="485">
                  <c:v>2282.6999999999998</c:v>
                </c:pt>
                <c:pt idx="486">
                  <c:v>2177</c:v>
                </c:pt>
                <c:pt idx="487">
                  <c:v>2074.1</c:v>
                </c:pt>
                <c:pt idx="488">
                  <c:v>2062.6</c:v>
                </c:pt>
                <c:pt idx="489">
                  <c:v>2105.8000000000002</c:v>
                </c:pt>
                <c:pt idx="490">
                  <c:v>2160.6999999999998</c:v>
                </c:pt>
                <c:pt idx="491">
                  <c:v>2141.1999999999998</c:v>
                </c:pt>
                <c:pt idx="492">
                  <c:v>2129.3000000000002</c:v>
                </c:pt>
                <c:pt idx="493">
                  <c:v>2061.8000000000002</c:v>
                </c:pt>
                <c:pt idx="494">
                  <c:v>2059.4</c:v>
                </c:pt>
                <c:pt idx="495">
                  <c:v>2116.1</c:v>
                </c:pt>
                <c:pt idx="496">
                  <c:v>2177.4</c:v>
                </c:pt>
                <c:pt idx="497">
                  <c:v>2278.1</c:v>
                </c:pt>
                <c:pt idx="498">
                  <c:v>2302.8000000000002</c:v>
                </c:pt>
                <c:pt idx="499">
                  <c:v>2204</c:v>
                </c:pt>
                <c:pt idx="500">
                  <c:v>1942.7</c:v>
                </c:pt>
                <c:pt idx="501">
                  <c:v>1693.7</c:v>
                </c:pt>
                <c:pt idx="502">
                  <c:v>1730.2</c:v>
                </c:pt>
                <c:pt idx="503">
                  <c:v>1766.7</c:v>
                </c:pt>
                <c:pt idx="504">
                  <c:v>1800.4</c:v>
                </c:pt>
                <c:pt idx="505">
                  <c:v>1823.2</c:v>
                </c:pt>
                <c:pt idx="506">
                  <c:v>1847.1</c:v>
                </c:pt>
                <c:pt idx="507">
                  <c:v>1790.7</c:v>
                </c:pt>
                <c:pt idx="508">
                  <c:v>1807.6</c:v>
                </c:pt>
                <c:pt idx="509">
                  <c:v>1933</c:v>
                </c:pt>
                <c:pt idx="510">
                  <c:v>2231.6999999999998</c:v>
                </c:pt>
                <c:pt idx="511">
                  <c:v>2569.6999999999998</c:v>
                </c:pt>
                <c:pt idx="512">
                  <c:v>2731.3</c:v>
                </c:pt>
                <c:pt idx="513">
                  <c:v>2841.8</c:v>
                </c:pt>
                <c:pt idx="514">
                  <c:v>2883.5</c:v>
                </c:pt>
                <c:pt idx="515">
                  <c:v>2941.6</c:v>
                </c:pt>
                <c:pt idx="516">
                  <c:v>2999.2</c:v>
                </c:pt>
                <c:pt idx="517">
                  <c:v>3216.1</c:v>
                </c:pt>
                <c:pt idx="518">
                  <c:v>3497.8</c:v>
                </c:pt>
                <c:pt idx="519">
                  <c:v>3870.8</c:v>
                </c:pt>
                <c:pt idx="520">
                  <c:v>4137.2</c:v>
                </c:pt>
                <c:pt idx="521">
                  <c:v>4321.5</c:v>
                </c:pt>
                <c:pt idx="522">
                  <c:v>4477.1000000000004</c:v>
                </c:pt>
                <c:pt idx="523">
                  <c:v>4749.7</c:v>
                </c:pt>
                <c:pt idx="524">
                  <c:v>5169.8</c:v>
                </c:pt>
                <c:pt idx="525">
                  <c:v>5564.7</c:v>
                </c:pt>
                <c:pt idx="526">
                  <c:v>6050.6</c:v>
                </c:pt>
                <c:pt idx="527">
                  <c:v>6379.5</c:v>
                </c:pt>
                <c:pt idx="528">
                  <c:v>6593.5</c:v>
                </c:pt>
                <c:pt idx="529">
                  <c:v>6740.1</c:v>
                </c:pt>
                <c:pt idx="530">
                  <c:v>6933.7</c:v>
                </c:pt>
                <c:pt idx="531">
                  <c:v>7292.2</c:v>
                </c:pt>
                <c:pt idx="532">
                  <c:v>7814.7</c:v>
                </c:pt>
                <c:pt idx="533">
                  <c:v>8245.1</c:v>
                </c:pt>
                <c:pt idx="534">
                  <c:v>8521.4</c:v>
                </c:pt>
                <c:pt idx="535">
                  <c:v>8705.4</c:v>
                </c:pt>
                <c:pt idx="536">
                  <c:v>8956.2999999999993</c:v>
                </c:pt>
                <c:pt idx="537">
                  <c:v>9349.4</c:v>
                </c:pt>
                <c:pt idx="538">
                  <c:v>10205.700000000001</c:v>
                </c:pt>
                <c:pt idx="539">
                  <c:v>11115.3</c:v>
                </c:pt>
                <c:pt idx="540">
                  <c:v>11886.2</c:v>
                </c:pt>
                <c:pt idx="541">
                  <c:v>12799.7</c:v>
                </c:pt>
                <c:pt idx="542">
                  <c:v>13181.1</c:v>
                </c:pt>
                <c:pt idx="543">
                  <c:v>14418.5</c:v>
                </c:pt>
                <c:pt idx="544">
                  <c:v>15433.3</c:v>
                </c:pt>
                <c:pt idx="545">
                  <c:v>17086.7</c:v>
                </c:pt>
                <c:pt idx="546">
                  <c:v>18795.599999999999</c:v>
                </c:pt>
                <c:pt idx="547">
                  <c:v>20318.099999999999</c:v>
                </c:pt>
                <c:pt idx="548">
                  <c:v>21174.6</c:v>
                </c:pt>
                <c:pt idx="549">
                  <c:v>21886.2</c:v>
                </c:pt>
                <c:pt idx="550">
                  <c:v>23066.6</c:v>
                </c:pt>
                <c:pt idx="551">
                  <c:v>24105.7</c:v>
                </c:pt>
                <c:pt idx="552">
                  <c:v>25848.2</c:v>
                </c:pt>
                <c:pt idx="553">
                  <c:v>26781.5</c:v>
                </c:pt>
                <c:pt idx="554">
                  <c:v>28279.200000000001</c:v>
                </c:pt>
                <c:pt idx="555">
                  <c:v>28898.6</c:v>
                </c:pt>
                <c:pt idx="556">
                  <c:v>29278.2</c:v>
                </c:pt>
                <c:pt idx="557">
                  <c:v>30007.4</c:v>
                </c:pt>
                <c:pt idx="558">
                  <c:v>31184.3</c:v>
                </c:pt>
                <c:pt idx="559">
                  <c:v>32977.300000000003</c:v>
                </c:pt>
                <c:pt idx="560">
                  <c:v>35056.400000000001</c:v>
                </c:pt>
                <c:pt idx="561">
                  <c:v>37350.300000000003</c:v>
                </c:pt>
                <c:pt idx="562">
                  <c:v>39542.400000000001</c:v>
                </c:pt>
                <c:pt idx="563">
                  <c:v>41104.6</c:v>
                </c:pt>
                <c:pt idx="564">
                  <c:v>41538.400000000001</c:v>
                </c:pt>
                <c:pt idx="565">
                  <c:v>42970.9</c:v>
                </c:pt>
                <c:pt idx="566">
                  <c:v>44176.1</c:v>
                </c:pt>
                <c:pt idx="567">
                  <c:v>44707.8</c:v>
                </c:pt>
                <c:pt idx="568">
                  <c:v>44651.6</c:v>
                </c:pt>
                <c:pt idx="569">
                  <c:v>43605.3</c:v>
                </c:pt>
                <c:pt idx="570">
                  <c:v>41681.4</c:v>
                </c:pt>
                <c:pt idx="571">
                  <c:v>38992.699999999997</c:v>
                </c:pt>
                <c:pt idx="572">
                  <c:v>35918.6</c:v>
                </c:pt>
                <c:pt idx="573">
                  <c:v>33698.9</c:v>
                </c:pt>
                <c:pt idx="574">
                  <c:v>32808.400000000001</c:v>
                </c:pt>
                <c:pt idx="575">
                  <c:v>31117.200000000001</c:v>
                </c:pt>
                <c:pt idx="576">
                  <c:v>29352.2</c:v>
                </c:pt>
                <c:pt idx="577">
                  <c:v>27834.6</c:v>
                </c:pt>
                <c:pt idx="578">
                  <c:v>26437.9</c:v>
                </c:pt>
                <c:pt idx="579">
                  <c:v>25456</c:v>
                </c:pt>
                <c:pt idx="580">
                  <c:v>25484.400000000001</c:v>
                </c:pt>
                <c:pt idx="581">
                  <c:v>26028.3</c:v>
                </c:pt>
                <c:pt idx="582">
                  <c:v>26849.7</c:v>
                </c:pt>
                <c:pt idx="583">
                  <c:v>27132.400000000001</c:v>
                </c:pt>
                <c:pt idx="584">
                  <c:v>26780.1</c:v>
                </c:pt>
                <c:pt idx="585">
                  <c:v>26346.9</c:v>
                </c:pt>
                <c:pt idx="586">
                  <c:v>26101.200000000001</c:v>
                </c:pt>
                <c:pt idx="587">
                  <c:v>26613.3</c:v>
                </c:pt>
                <c:pt idx="588">
                  <c:v>27715.200000000001</c:v>
                </c:pt>
                <c:pt idx="589">
                  <c:v>28804.799999999999</c:v>
                </c:pt>
                <c:pt idx="590">
                  <c:v>28825.5</c:v>
                </c:pt>
                <c:pt idx="591">
                  <c:v>28485.599999999999</c:v>
                </c:pt>
                <c:pt idx="592">
                  <c:v>28159</c:v>
                </c:pt>
                <c:pt idx="593">
                  <c:v>27998.9</c:v>
                </c:pt>
                <c:pt idx="594">
                  <c:v>28652.5</c:v>
                </c:pt>
                <c:pt idx="595">
                  <c:v>29791.7</c:v>
                </c:pt>
                <c:pt idx="596">
                  <c:v>31160.7</c:v>
                </c:pt>
                <c:pt idx="597">
                  <c:v>31413</c:v>
                </c:pt>
                <c:pt idx="598">
                  <c:v>31340</c:v>
                </c:pt>
                <c:pt idx="599">
                  <c:v>31271.3</c:v>
                </c:pt>
                <c:pt idx="600">
                  <c:v>31418.9</c:v>
                </c:pt>
                <c:pt idx="601">
                  <c:v>32331</c:v>
                </c:pt>
                <c:pt idx="602">
                  <c:v>33309.599999999999</c:v>
                </c:pt>
                <c:pt idx="603">
                  <c:v>34415.800000000003</c:v>
                </c:pt>
                <c:pt idx="604">
                  <c:v>34259.9</c:v>
                </c:pt>
                <c:pt idx="605">
                  <c:v>33926.300000000003</c:v>
                </c:pt>
                <c:pt idx="606">
                  <c:v>32850.300000000003</c:v>
                </c:pt>
                <c:pt idx="607">
                  <c:v>32865.1</c:v>
                </c:pt>
                <c:pt idx="608">
                  <c:v>33216.800000000003</c:v>
                </c:pt>
                <c:pt idx="609">
                  <c:v>33832.300000000003</c:v>
                </c:pt>
                <c:pt idx="610">
                  <c:v>34976.9</c:v>
                </c:pt>
                <c:pt idx="611">
                  <c:v>35086.400000000001</c:v>
                </c:pt>
                <c:pt idx="612">
                  <c:v>34941.699999999997</c:v>
                </c:pt>
                <c:pt idx="613">
                  <c:v>35252.800000000003</c:v>
                </c:pt>
                <c:pt idx="614">
                  <c:v>35762</c:v>
                </c:pt>
                <c:pt idx="615">
                  <c:v>36316.9</c:v>
                </c:pt>
                <c:pt idx="616">
                  <c:v>37442.199999999997</c:v>
                </c:pt>
                <c:pt idx="617">
                  <c:v>37922.5</c:v>
                </c:pt>
                <c:pt idx="618">
                  <c:v>37258.800000000003</c:v>
                </c:pt>
                <c:pt idx="619">
                  <c:v>36337.199999999997</c:v>
                </c:pt>
                <c:pt idx="620">
                  <c:v>35159</c:v>
                </c:pt>
                <c:pt idx="621">
                  <c:v>34119.9</c:v>
                </c:pt>
                <c:pt idx="622">
                  <c:v>33455.699999999997</c:v>
                </c:pt>
                <c:pt idx="623">
                  <c:v>32008.2</c:v>
                </c:pt>
                <c:pt idx="624">
                  <c:v>31519.5</c:v>
                </c:pt>
                <c:pt idx="625">
                  <c:v>30614.7</c:v>
                </c:pt>
                <c:pt idx="626">
                  <c:v>29767.4</c:v>
                </c:pt>
                <c:pt idx="627">
                  <c:v>29664.2</c:v>
                </c:pt>
                <c:pt idx="628">
                  <c:v>29888.1</c:v>
                </c:pt>
                <c:pt idx="629">
                  <c:v>30382.7</c:v>
                </c:pt>
                <c:pt idx="630">
                  <c:v>30930.799999999999</c:v>
                </c:pt>
                <c:pt idx="631">
                  <c:v>31867.7</c:v>
                </c:pt>
                <c:pt idx="632">
                  <c:v>31855</c:v>
                </c:pt>
                <c:pt idx="633">
                  <c:v>32522.1</c:v>
                </c:pt>
                <c:pt idx="634">
                  <c:v>33041.4</c:v>
                </c:pt>
                <c:pt idx="635">
                  <c:v>33549.599999999999</c:v>
                </c:pt>
                <c:pt idx="636">
                  <c:v>34154.800000000003</c:v>
                </c:pt>
                <c:pt idx="637">
                  <c:v>34158.800000000003</c:v>
                </c:pt>
                <c:pt idx="638">
                  <c:v>34508.199999999997</c:v>
                </c:pt>
                <c:pt idx="639">
                  <c:v>34091.1</c:v>
                </c:pt>
                <c:pt idx="640">
                  <c:v>33481.300000000003</c:v>
                </c:pt>
                <c:pt idx="641">
                  <c:v>33344.9</c:v>
                </c:pt>
                <c:pt idx="642">
                  <c:v>33675.199999999997</c:v>
                </c:pt>
                <c:pt idx="643">
                  <c:v>34243</c:v>
                </c:pt>
                <c:pt idx="644">
                  <c:v>34467.5</c:v>
                </c:pt>
                <c:pt idx="645">
                  <c:v>34506.5</c:v>
                </c:pt>
                <c:pt idx="646">
                  <c:v>34941.9</c:v>
                </c:pt>
                <c:pt idx="647">
                  <c:v>34727</c:v>
                </c:pt>
                <c:pt idx="648">
                  <c:v>35214.400000000001</c:v>
                </c:pt>
                <c:pt idx="649">
                  <c:v>36042.300000000003</c:v>
                </c:pt>
                <c:pt idx="650">
                  <c:v>37220.300000000003</c:v>
                </c:pt>
                <c:pt idx="651">
                  <c:v>38250.300000000003</c:v>
                </c:pt>
                <c:pt idx="652">
                  <c:v>39366.6</c:v>
                </c:pt>
                <c:pt idx="653">
                  <c:v>39780.9</c:v>
                </c:pt>
                <c:pt idx="654">
                  <c:v>40277.5</c:v>
                </c:pt>
                <c:pt idx="655">
                  <c:v>41656.800000000003</c:v>
                </c:pt>
                <c:pt idx="656">
                  <c:v>42047.9</c:v>
                </c:pt>
                <c:pt idx="657">
                  <c:v>43543.1</c:v>
                </c:pt>
                <c:pt idx="658">
                  <c:v>44745.2</c:v>
                </c:pt>
                <c:pt idx="659">
                  <c:v>45851.199999999997</c:v>
                </c:pt>
                <c:pt idx="660">
                  <c:v>46205.1</c:v>
                </c:pt>
                <c:pt idx="661">
                  <c:v>45623.5</c:v>
                </c:pt>
                <c:pt idx="662">
                  <c:v>44812.3</c:v>
                </c:pt>
                <c:pt idx="663">
                  <c:v>44875.8</c:v>
                </c:pt>
                <c:pt idx="664">
                  <c:v>44798.400000000001</c:v>
                </c:pt>
                <c:pt idx="665">
                  <c:v>43828.7</c:v>
                </c:pt>
                <c:pt idx="666">
                  <c:v>43804.4</c:v>
                </c:pt>
                <c:pt idx="667">
                  <c:v>43022.5</c:v>
                </c:pt>
                <c:pt idx="668">
                  <c:v>41640.800000000003</c:v>
                </c:pt>
                <c:pt idx="669">
                  <c:v>40736.199999999997</c:v>
                </c:pt>
                <c:pt idx="670">
                  <c:v>39592.300000000003</c:v>
                </c:pt>
                <c:pt idx="671">
                  <c:v>39798.6</c:v>
                </c:pt>
                <c:pt idx="672">
                  <c:v>39844.5</c:v>
                </c:pt>
                <c:pt idx="673">
                  <c:v>38868.9</c:v>
                </c:pt>
                <c:pt idx="674">
                  <c:v>37491.699999999997</c:v>
                </c:pt>
                <c:pt idx="675">
                  <c:v>36575.4</c:v>
                </c:pt>
                <c:pt idx="676">
                  <c:v>35465.5</c:v>
                </c:pt>
                <c:pt idx="677">
                  <c:v>34671.4</c:v>
                </c:pt>
                <c:pt idx="678">
                  <c:v>34837.199999999997</c:v>
                </c:pt>
                <c:pt idx="679">
                  <c:v>35109.1</c:v>
                </c:pt>
                <c:pt idx="680">
                  <c:v>35644.5</c:v>
                </c:pt>
                <c:pt idx="681">
                  <c:v>35331.1</c:v>
                </c:pt>
                <c:pt idx="682">
                  <c:v>35288</c:v>
                </c:pt>
                <c:pt idx="683">
                  <c:v>35845.300000000003</c:v>
                </c:pt>
                <c:pt idx="684">
                  <c:v>36512.400000000001</c:v>
                </c:pt>
                <c:pt idx="685">
                  <c:v>37314.9</c:v>
                </c:pt>
                <c:pt idx="686">
                  <c:v>38802.5</c:v>
                </c:pt>
                <c:pt idx="687">
                  <c:v>39947.699999999997</c:v>
                </c:pt>
                <c:pt idx="688">
                  <c:v>40003.300000000003</c:v>
                </c:pt>
                <c:pt idx="689">
                  <c:v>39709</c:v>
                </c:pt>
                <c:pt idx="690">
                  <c:v>40262.400000000001</c:v>
                </c:pt>
                <c:pt idx="691">
                  <c:v>40743.699999999997</c:v>
                </c:pt>
                <c:pt idx="692">
                  <c:v>41374.400000000001</c:v>
                </c:pt>
                <c:pt idx="693">
                  <c:v>42112.800000000003</c:v>
                </c:pt>
                <c:pt idx="694">
                  <c:v>43365.1</c:v>
                </c:pt>
                <c:pt idx="695">
                  <c:v>43535</c:v>
                </c:pt>
                <c:pt idx="696">
                  <c:v>42499.9</c:v>
                </c:pt>
                <c:pt idx="697">
                  <c:v>42290.6</c:v>
                </c:pt>
                <c:pt idx="698">
                  <c:v>42273.8</c:v>
                </c:pt>
                <c:pt idx="699">
                  <c:v>43051.5</c:v>
                </c:pt>
                <c:pt idx="700">
                  <c:v>43914.8</c:v>
                </c:pt>
                <c:pt idx="701">
                  <c:v>44723.9</c:v>
                </c:pt>
                <c:pt idx="702">
                  <c:v>44626.1</c:v>
                </c:pt>
                <c:pt idx="703">
                  <c:v>44289.2</c:v>
                </c:pt>
                <c:pt idx="704">
                  <c:v>44439.8</c:v>
                </c:pt>
                <c:pt idx="705">
                  <c:v>44993.3</c:v>
                </c:pt>
                <c:pt idx="706">
                  <c:v>46404.3</c:v>
                </c:pt>
                <c:pt idx="707">
                  <c:v>47192.2</c:v>
                </c:pt>
                <c:pt idx="708">
                  <c:v>49039.3</c:v>
                </c:pt>
                <c:pt idx="709">
                  <c:v>49543.7</c:v>
                </c:pt>
                <c:pt idx="710">
                  <c:v>49044.1</c:v>
                </c:pt>
                <c:pt idx="711">
                  <c:v>49382.1</c:v>
                </c:pt>
                <c:pt idx="712">
                  <c:v>51144.1</c:v>
                </c:pt>
                <c:pt idx="713">
                  <c:v>54589.7</c:v>
                </c:pt>
                <c:pt idx="714">
                  <c:v>58261.2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7-46D4-AC87-50DF2DD08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884792"/>
        <c:axId val="447886360"/>
      </c:lineChart>
      <c:catAx>
        <c:axId val="447884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86360"/>
        <c:crosses val="autoZero"/>
        <c:auto val="1"/>
        <c:lblAlgn val="ctr"/>
        <c:lblOffset val="100"/>
        <c:noMultiLvlLbl val="1"/>
      </c:catAx>
      <c:valAx>
        <c:axId val="44788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8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06388888888888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'[1]Time series'!$F$1</c:f>
              <c:strCache>
                <c:ptCount val="1"/>
                <c:pt idx="0">
                  <c:v>deaths moving avg 15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'[1]Time series'!$A$2:$A$716</c:f>
              <c:numCache>
                <c:formatCode>General</c:formatCode>
                <c:ptCount val="715"/>
                <c:pt idx="0">
                  <c:v>43833</c:v>
                </c:pt>
                <c:pt idx="1">
                  <c:v>43834</c:v>
                </c:pt>
                <c:pt idx="2">
                  <c:v>43835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43841</c:v>
                </c:pt>
                <c:pt idx="9">
                  <c:v>43842</c:v>
                </c:pt>
                <c:pt idx="10">
                  <c:v>43843</c:v>
                </c:pt>
                <c:pt idx="11">
                  <c:v>43844</c:v>
                </c:pt>
                <c:pt idx="12">
                  <c:v>43845</c:v>
                </c:pt>
                <c:pt idx="13">
                  <c:v>43846</c:v>
                </c:pt>
                <c:pt idx="14">
                  <c:v>43847</c:v>
                </c:pt>
                <c:pt idx="15">
                  <c:v>43848</c:v>
                </c:pt>
                <c:pt idx="16">
                  <c:v>43849</c:v>
                </c:pt>
                <c:pt idx="17">
                  <c:v>43850</c:v>
                </c:pt>
                <c:pt idx="18">
                  <c:v>43851</c:v>
                </c:pt>
                <c:pt idx="19">
                  <c:v>43852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43864</c:v>
                </c:pt>
                <c:pt idx="32">
                  <c:v>43865</c:v>
                </c:pt>
                <c:pt idx="33">
                  <c:v>43866</c:v>
                </c:pt>
                <c:pt idx="34">
                  <c:v>43867</c:v>
                </c:pt>
                <c:pt idx="35">
                  <c:v>43868</c:v>
                </c:pt>
                <c:pt idx="36">
                  <c:v>43869</c:v>
                </c:pt>
                <c:pt idx="37">
                  <c:v>43870</c:v>
                </c:pt>
                <c:pt idx="38">
                  <c:v>43871</c:v>
                </c:pt>
                <c:pt idx="39">
                  <c:v>43872</c:v>
                </c:pt>
                <c:pt idx="40">
                  <c:v>43873</c:v>
                </c:pt>
                <c:pt idx="41">
                  <c:v>43874</c:v>
                </c:pt>
                <c:pt idx="42">
                  <c:v>43875</c:v>
                </c:pt>
                <c:pt idx="43">
                  <c:v>43876</c:v>
                </c:pt>
                <c:pt idx="44">
                  <c:v>43877</c:v>
                </c:pt>
                <c:pt idx="45">
                  <c:v>43878</c:v>
                </c:pt>
                <c:pt idx="46">
                  <c:v>43879</c:v>
                </c:pt>
                <c:pt idx="47">
                  <c:v>43880</c:v>
                </c:pt>
                <c:pt idx="48">
                  <c:v>43881</c:v>
                </c:pt>
                <c:pt idx="49">
                  <c:v>43882</c:v>
                </c:pt>
                <c:pt idx="50">
                  <c:v>43883</c:v>
                </c:pt>
                <c:pt idx="51">
                  <c:v>43884</c:v>
                </c:pt>
                <c:pt idx="52">
                  <c:v>43885</c:v>
                </c:pt>
                <c:pt idx="53">
                  <c:v>43886</c:v>
                </c:pt>
                <c:pt idx="54">
                  <c:v>43887</c:v>
                </c:pt>
                <c:pt idx="55">
                  <c:v>43888</c:v>
                </c:pt>
                <c:pt idx="56">
                  <c:v>43889</c:v>
                </c:pt>
                <c:pt idx="57">
                  <c:v>43890</c:v>
                </c:pt>
                <c:pt idx="58">
                  <c:v>43891</c:v>
                </c:pt>
                <c:pt idx="59">
                  <c:v>43892</c:v>
                </c:pt>
                <c:pt idx="60">
                  <c:v>43893</c:v>
                </c:pt>
                <c:pt idx="61">
                  <c:v>43894</c:v>
                </c:pt>
                <c:pt idx="62">
                  <c:v>43895</c:v>
                </c:pt>
                <c:pt idx="63">
                  <c:v>43896</c:v>
                </c:pt>
                <c:pt idx="64">
                  <c:v>43897</c:v>
                </c:pt>
                <c:pt idx="65">
                  <c:v>43898</c:v>
                </c:pt>
                <c:pt idx="66">
                  <c:v>43899</c:v>
                </c:pt>
                <c:pt idx="67">
                  <c:v>43900</c:v>
                </c:pt>
                <c:pt idx="68">
                  <c:v>43901</c:v>
                </c:pt>
                <c:pt idx="69">
                  <c:v>43902</c:v>
                </c:pt>
                <c:pt idx="70">
                  <c:v>43903</c:v>
                </c:pt>
                <c:pt idx="71">
                  <c:v>43904</c:v>
                </c:pt>
                <c:pt idx="72">
                  <c:v>43905</c:v>
                </c:pt>
                <c:pt idx="73">
                  <c:v>43906</c:v>
                </c:pt>
                <c:pt idx="74">
                  <c:v>43907</c:v>
                </c:pt>
                <c:pt idx="75">
                  <c:v>43908</c:v>
                </c:pt>
                <c:pt idx="76">
                  <c:v>43909</c:v>
                </c:pt>
                <c:pt idx="77">
                  <c:v>43910</c:v>
                </c:pt>
                <c:pt idx="78">
                  <c:v>43911</c:v>
                </c:pt>
                <c:pt idx="79">
                  <c:v>43912</c:v>
                </c:pt>
                <c:pt idx="80">
                  <c:v>43913</c:v>
                </c:pt>
                <c:pt idx="81">
                  <c:v>43914</c:v>
                </c:pt>
                <c:pt idx="82">
                  <c:v>43915</c:v>
                </c:pt>
                <c:pt idx="83">
                  <c:v>43916</c:v>
                </c:pt>
                <c:pt idx="84">
                  <c:v>43917</c:v>
                </c:pt>
                <c:pt idx="85">
                  <c:v>43918</c:v>
                </c:pt>
                <c:pt idx="86">
                  <c:v>43919</c:v>
                </c:pt>
                <c:pt idx="87">
                  <c:v>43920</c:v>
                </c:pt>
                <c:pt idx="88">
                  <c:v>43921</c:v>
                </c:pt>
                <c:pt idx="89">
                  <c:v>43922</c:v>
                </c:pt>
                <c:pt idx="90">
                  <c:v>43923</c:v>
                </c:pt>
                <c:pt idx="91">
                  <c:v>43924</c:v>
                </c:pt>
                <c:pt idx="92">
                  <c:v>43925</c:v>
                </c:pt>
                <c:pt idx="93">
                  <c:v>43926</c:v>
                </c:pt>
                <c:pt idx="94">
                  <c:v>43927</c:v>
                </c:pt>
                <c:pt idx="95">
                  <c:v>43928</c:v>
                </c:pt>
                <c:pt idx="96">
                  <c:v>43929</c:v>
                </c:pt>
                <c:pt idx="97">
                  <c:v>43930</c:v>
                </c:pt>
                <c:pt idx="98">
                  <c:v>43931</c:v>
                </c:pt>
                <c:pt idx="99">
                  <c:v>43932</c:v>
                </c:pt>
                <c:pt idx="100">
                  <c:v>43933</c:v>
                </c:pt>
                <c:pt idx="101">
                  <c:v>43934</c:v>
                </c:pt>
                <c:pt idx="102">
                  <c:v>43935</c:v>
                </c:pt>
                <c:pt idx="103">
                  <c:v>43936</c:v>
                </c:pt>
                <c:pt idx="104">
                  <c:v>43937</c:v>
                </c:pt>
                <c:pt idx="105">
                  <c:v>43938</c:v>
                </c:pt>
                <c:pt idx="106">
                  <c:v>43939</c:v>
                </c:pt>
                <c:pt idx="107">
                  <c:v>43940</c:v>
                </c:pt>
                <c:pt idx="108">
                  <c:v>43941</c:v>
                </c:pt>
                <c:pt idx="109">
                  <c:v>43942</c:v>
                </c:pt>
                <c:pt idx="110">
                  <c:v>43943</c:v>
                </c:pt>
                <c:pt idx="111">
                  <c:v>43944</c:v>
                </c:pt>
                <c:pt idx="112">
                  <c:v>43945</c:v>
                </c:pt>
                <c:pt idx="113">
                  <c:v>43946</c:v>
                </c:pt>
                <c:pt idx="114">
                  <c:v>43947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43953</c:v>
                </c:pt>
                <c:pt idx="121">
                  <c:v>43954</c:v>
                </c:pt>
                <c:pt idx="122">
                  <c:v>43955</c:v>
                </c:pt>
                <c:pt idx="123">
                  <c:v>43956</c:v>
                </c:pt>
                <c:pt idx="124">
                  <c:v>43957</c:v>
                </c:pt>
                <c:pt idx="125">
                  <c:v>43958</c:v>
                </c:pt>
                <c:pt idx="126">
                  <c:v>43959</c:v>
                </c:pt>
                <c:pt idx="127">
                  <c:v>43960</c:v>
                </c:pt>
                <c:pt idx="128">
                  <c:v>43961</c:v>
                </c:pt>
                <c:pt idx="129">
                  <c:v>43962</c:v>
                </c:pt>
                <c:pt idx="130">
                  <c:v>43963</c:v>
                </c:pt>
                <c:pt idx="131">
                  <c:v>43964</c:v>
                </c:pt>
                <c:pt idx="132">
                  <c:v>43965</c:v>
                </c:pt>
                <c:pt idx="133">
                  <c:v>43966</c:v>
                </c:pt>
                <c:pt idx="134">
                  <c:v>43967</c:v>
                </c:pt>
                <c:pt idx="135">
                  <c:v>43968</c:v>
                </c:pt>
                <c:pt idx="136">
                  <c:v>43969</c:v>
                </c:pt>
                <c:pt idx="137">
                  <c:v>43970</c:v>
                </c:pt>
                <c:pt idx="138">
                  <c:v>43971</c:v>
                </c:pt>
                <c:pt idx="139">
                  <c:v>43972</c:v>
                </c:pt>
                <c:pt idx="140">
                  <c:v>43973</c:v>
                </c:pt>
                <c:pt idx="141">
                  <c:v>43974</c:v>
                </c:pt>
                <c:pt idx="142">
                  <c:v>43975</c:v>
                </c:pt>
                <c:pt idx="143">
                  <c:v>43976</c:v>
                </c:pt>
                <c:pt idx="144">
                  <c:v>43977</c:v>
                </c:pt>
                <c:pt idx="145">
                  <c:v>43978</c:v>
                </c:pt>
                <c:pt idx="146">
                  <c:v>43979</c:v>
                </c:pt>
                <c:pt idx="147">
                  <c:v>43980</c:v>
                </c:pt>
                <c:pt idx="148">
                  <c:v>43981</c:v>
                </c:pt>
                <c:pt idx="149">
                  <c:v>43982</c:v>
                </c:pt>
                <c:pt idx="150">
                  <c:v>43983</c:v>
                </c:pt>
                <c:pt idx="151">
                  <c:v>43984</c:v>
                </c:pt>
                <c:pt idx="152">
                  <c:v>43985</c:v>
                </c:pt>
                <c:pt idx="153">
                  <c:v>43986</c:v>
                </c:pt>
                <c:pt idx="154">
                  <c:v>43987</c:v>
                </c:pt>
                <c:pt idx="155">
                  <c:v>43988</c:v>
                </c:pt>
                <c:pt idx="156">
                  <c:v>43989</c:v>
                </c:pt>
                <c:pt idx="157">
                  <c:v>43990</c:v>
                </c:pt>
                <c:pt idx="158">
                  <c:v>43991</c:v>
                </c:pt>
                <c:pt idx="159">
                  <c:v>43992</c:v>
                </c:pt>
                <c:pt idx="160">
                  <c:v>43993</c:v>
                </c:pt>
                <c:pt idx="161">
                  <c:v>43994</c:v>
                </c:pt>
                <c:pt idx="162">
                  <c:v>43995</c:v>
                </c:pt>
                <c:pt idx="163">
                  <c:v>43996</c:v>
                </c:pt>
                <c:pt idx="164">
                  <c:v>43997</c:v>
                </c:pt>
                <c:pt idx="165">
                  <c:v>43998</c:v>
                </c:pt>
                <c:pt idx="166">
                  <c:v>43999</c:v>
                </c:pt>
                <c:pt idx="167">
                  <c:v>44000</c:v>
                </c:pt>
                <c:pt idx="168">
                  <c:v>44001</c:v>
                </c:pt>
                <c:pt idx="169">
                  <c:v>44002</c:v>
                </c:pt>
                <c:pt idx="170">
                  <c:v>44003</c:v>
                </c:pt>
                <c:pt idx="171">
                  <c:v>44004</c:v>
                </c:pt>
                <c:pt idx="172">
                  <c:v>44005</c:v>
                </c:pt>
                <c:pt idx="173">
                  <c:v>44006</c:v>
                </c:pt>
                <c:pt idx="174">
                  <c:v>44007</c:v>
                </c:pt>
                <c:pt idx="175">
                  <c:v>44008</c:v>
                </c:pt>
                <c:pt idx="176">
                  <c:v>44009</c:v>
                </c:pt>
                <c:pt idx="177">
                  <c:v>44010</c:v>
                </c:pt>
                <c:pt idx="178">
                  <c:v>44011</c:v>
                </c:pt>
                <c:pt idx="179">
                  <c:v>44012</c:v>
                </c:pt>
                <c:pt idx="180">
                  <c:v>44013</c:v>
                </c:pt>
                <c:pt idx="181">
                  <c:v>44014</c:v>
                </c:pt>
                <c:pt idx="182">
                  <c:v>44015</c:v>
                </c:pt>
                <c:pt idx="183">
                  <c:v>44016</c:v>
                </c:pt>
                <c:pt idx="184">
                  <c:v>44017</c:v>
                </c:pt>
                <c:pt idx="185">
                  <c:v>44018</c:v>
                </c:pt>
                <c:pt idx="186">
                  <c:v>44019</c:v>
                </c:pt>
                <c:pt idx="187">
                  <c:v>44020</c:v>
                </c:pt>
                <c:pt idx="188">
                  <c:v>44021</c:v>
                </c:pt>
                <c:pt idx="189">
                  <c:v>44022</c:v>
                </c:pt>
                <c:pt idx="190">
                  <c:v>44023</c:v>
                </c:pt>
                <c:pt idx="191">
                  <c:v>44024</c:v>
                </c:pt>
                <c:pt idx="192">
                  <c:v>44025</c:v>
                </c:pt>
                <c:pt idx="193">
                  <c:v>44026</c:v>
                </c:pt>
                <c:pt idx="194">
                  <c:v>44027</c:v>
                </c:pt>
                <c:pt idx="195">
                  <c:v>44028</c:v>
                </c:pt>
                <c:pt idx="196">
                  <c:v>44029</c:v>
                </c:pt>
                <c:pt idx="197">
                  <c:v>44030</c:v>
                </c:pt>
                <c:pt idx="198">
                  <c:v>44031</c:v>
                </c:pt>
                <c:pt idx="199">
                  <c:v>44032</c:v>
                </c:pt>
                <c:pt idx="200">
                  <c:v>44033</c:v>
                </c:pt>
                <c:pt idx="201">
                  <c:v>44034</c:v>
                </c:pt>
                <c:pt idx="202">
                  <c:v>44035</c:v>
                </c:pt>
                <c:pt idx="203">
                  <c:v>44036</c:v>
                </c:pt>
                <c:pt idx="204">
                  <c:v>44037</c:v>
                </c:pt>
                <c:pt idx="205">
                  <c:v>44038</c:v>
                </c:pt>
                <c:pt idx="206">
                  <c:v>44039</c:v>
                </c:pt>
                <c:pt idx="207">
                  <c:v>44040</c:v>
                </c:pt>
                <c:pt idx="208">
                  <c:v>44041</c:v>
                </c:pt>
                <c:pt idx="209">
                  <c:v>44042</c:v>
                </c:pt>
                <c:pt idx="210">
                  <c:v>44043</c:v>
                </c:pt>
                <c:pt idx="211">
                  <c:v>44044</c:v>
                </c:pt>
                <c:pt idx="212">
                  <c:v>44045</c:v>
                </c:pt>
                <c:pt idx="213">
                  <c:v>44046</c:v>
                </c:pt>
                <c:pt idx="214">
                  <c:v>44047</c:v>
                </c:pt>
                <c:pt idx="215">
                  <c:v>44048</c:v>
                </c:pt>
                <c:pt idx="216">
                  <c:v>44049</c:v>
                </c:pt>
                <c:pt idx="217">
                  <c:v>44050</c:v>
                </c:pt>
                <c:pt idx="218">
                  <c:v>44051</c:v>
                </c:pt>
                <c:pt idx="219">
                  <c:v>44052</c:v>
                </c:pt>
                <c:pt idx="220">
                  <c:v>44053</c:v>
                </c:pt>
                <c:pt idx="221">
                  <c:v>44054</c:v>
                </c:pt>
                <c:pt idx="222">
                  <c:v>44055</c:v>
                </c:pt>
                <c:pt idx="223">
                  <c:v>44056</c:v>
                </c:pt>
                <c:pt idx="224">
                  <c:v>44057</c:v>
                </c:pt>
                <c:pt idx="225">
                  <c:v>44058</c:v>
                </c:pt>
                <c:pt idx="226">
                  <c:v>44059</c:v>
                </c:pt>
                <c:pt idx="227">
                  <c:v>44060</c:v>
                </c:pt>
                <c:pt idx="228">
                  <c:v>44061</c:v>
                </c:pt>
                <c:pt idx="229">
                  <c:v>44062</c:v>
                </c:pt>
                <c:pt idx="230">
                  <c:v>44063</c:v>
                </c:pt>
                <c:pt idx="231">
                  <c:v>44064</c:v>
                </c:pt>
                <c:pt idx="232">
                  <c:v>44065</c:v>
                </c:pt>
                <c:pt idx="233">
                  <c:v>44066</c:v>
                </c:pt>
                <c:pt idx="234">
                  <c:v>44067</c:v>
                </c:pt>
                <c:pt idx="235">
                  <c:v>44068</c:v>
                </c:pt>
                <c:pt idx="236">
                  <c:v>44069</c:v>
                </c:pt>
                <c:pt idx="237">
                  <c:v>44070</c:v>
                </c:pt>
                <c:pt idx="238">
                  <c:v>44071</c:v>
                </c:pt>
                <c:pt idx="239">
                  <c:v>44072</c:v>
                </c:pt>
                <c:pt idx="240">
                  <c:v>44073</c:v>
                </c:pt>
                <c:pt idx="241">
                  <c:v>44074</c:v>
                </c:pt>
                <c:pt idx="242">
                  <c:v>44075</c:v>
                </c:pt>
                <c:pt idx="243">
                  <c:v>44076</c:v>
                </c:pt>
                <c:pt idx="244">
                  <c:v>44077</c:v>
                </c:pt>
                <c:pt idx="245">
                  <c:v>44078</c:v>
                </c:pt>
                <c:pt idx="246">
                  <c:v>44079</c:v>
                </c:pt>
                <c:pt idx="247">
                  <c:v>44080</c:v>
                </c:pt>
                <c:pt idx="248">
                  <c:v>44081</c:v>
                </c:pt>
                <c:pt idx="249">
                  <c:v>44082</c:v>
                </c:pt>
                <c:pt idx="250">
                  <c:v>44083</c:v>
                </c:pt>
                <c:pt idx="251">
                  <c:v>44084</c:v>
                </c:pt>
                <c:pt idx="252">
                  <c:v>44085</c:v>
                </c:pt>
                <c:pt idx="253">
                  <c:v>44086</c:v>
                </c:pt>
                <c:pt idx="254">
                  <c:v>44087</c:v>
                </c:pt>
                <c:pt idx="255">
                  <c:v>44088</c:v>
                </c:pt>
                <c:pt idx="256">
                  <c:v>44089</c:v>
                </c:pt>
                <c:pt idx="257">
                  <c:v>44090</c:v>
                </c:pt>
                <c:pt idx="258">
                  <c:v>44091</c:v>
                </c:pt>
                <c:pt idx="259">
                  <c:v>44092</c:v>
                </c:pt>
                <c:pt idx="260">
                  <c:v>44093</c:v>
                </c:pt>
                <c:pt idx="261">
                  <c:v>44094</c:v>
                </c:pt>
                <c:pt idx="262">
                  <c:v>44095</c:v>
                </c:pt>
                <c:pt idx="263">
                  <c:v>44096</c:v>
                </c:pt>
                <c:pt idx="264">
                  <c:v>44097</c:v>
                </c:pt>
                <c:pt idx="265">
                  <c:v>44098</c:v>
                </c:pt>
                <c:pt idx="266">
                  <c:v>44099</c:v>
                </c:pt>
                <c:pt idx="267">
                  <c:v>44100</c:v>
                </c:pt>
                <c:pt idx="268">
                  <c:v>44101</c:v>
                </c:pt>
                <c:pt idx="269">
                  <c:v>44102</c:v>
                </c:pt>
                <c:pt idx="270">
                  <c:v>44103</c:v>
                </c:pt>
                <c:pt idx="271">
                  <c:v>44104</c:v>
                </c:pt>
                <c:pt idx="272">
                  <c:v>44105</c:v>
                </c:pt>
                <c:pt idx="273">
                  <c:v>44106</c:v>
                </c:pt>
                <c:pt idx="274">
                  <c:v>44107</c:v>
                </c:pt>
                <c:pt idx="275">
                  <c:v>44108</c:v>
                </c:pt>
                <c:pt idx="276">
                  <c:v>44109</c:v>
                </c:pt>
                <c:pt idx="277">
                  <c:v>44110</c:v>
                </c:pt>
                <c:pt idx="278">
                  <c:v>44111</c:v>
                </c:pt>
                <c:pt idx="279">
                  <c:v>44112</c:v>
                </c:pt>
                <c:pt idx="280">
                  <c:v>44113</c:v>
                </c:pt>
                <c:pt idx="281">
                  <c:v>44114</c:v>
                </c:pt>
                <c:pt idx="282">
                  <c:v>44115</c:v>
                </c:pt>
                <c:pt idx="283">
                  <c:v>44116</c:v>
                </c:pt>
                <c:pt idx="284">
                  <c:v>44117</c:v>
                </c:pt>
                <c:pt idx="285">
                  <c:v>44118</c:v>
                </c:pt>
                <c:pt idx="286">
                  <c:v>44119</c:v>
                </c:pt>
                <c:pt idx="287">
                  <c:v>44120</c:v>
                </c:pt>
                <c:pt idx="288">
                  <c:v>44121</c:v>
                </c:pt>
                <c:pt idx="289">
                  <c:v>44122</c:v>
                </c:pt>
                <c:pt idx="290">
                  <c:v>44123</c:v>
                </c:pt>
                <c:pt idx="291">
                  <c:v>44124</c:v>
                </c:pt>
                <c:pt idx="292">
                  <c:v>44125</c:v>
                </c:pt>
                <c:pt idx="293">
                  <c:v>44126</c:v>
                </c:pt>
                <c:pt idx="294">
                  <c:v>44127</c:v>
                </c:pt>
                <c:pt idx="295">
                  <c:v>44128</c:v>
                </c:pt>
                <c:pt idx="296">
                  <c:v>44129</c:v>
                </c:pt>
                <c:pt idx="297">
                  <c:v>44130</c:v>
                </c:pt>
                <c:pt idx="298">
                  <c:v>44131</c:v>
                </c:pt>
                <c:pt idx="299">
                  <c:v>44132</c:v>
                </c:pt>
                <c:pt idx="300">
                  <c:v>44133</c:v>
                </c:pt>
                <c:pt idx="301">
                  <c:v>44134</c:v>
                </c:pt>
                <c:pt idx="302">
                  <c:v>44135</c:v>
                </c:pt>
                <c:pt idx="303">
                  <c:v>44136</c:v>
                </c:pt>
                <c:pt idx="304">
                  <c:v>44137</c:v>
                </c:pt>
                <c:pt idx="305">
                  <c:v>44138</c:v>
                </c:pt>
                <c:pt idx="306">
                  <c:v>44139</c:v>
                </c:pt>
                <c:pt idx="307">
                  <c:v>44140</c:v>
                </c:pt>
                <c:pt idx="308">
                  <c:v>44141</c:v>
                </c:pt>
                <c:pt idx="309">
                  <c:v>44142</c:v>
                </c:pt>
                <c:pt idx="310">
                  <c:v>44143</c:v>
                </c:pt>
                <c:pt idx="311">
                  <c:v>44144</c:v>
                </c:pt>
                <c:pt idx="312">
                  <c:v>44145</c:v>
                </c:pt>
                <c:pt idx="313">
                  <c:v>44146</c:v>
                </c:pt>
                <c:pt idx="314">
                  <c:v>44147</c:v>
                </c:pt>
                <c:pt idx="315">
                  <c:v>44148</c:v>
                </c:pt>
                <c:pt idx="316">
                  <c:v>44149</c:v>
                </c:pt>
                <c:pt idx="317">
                  <c:v>44150</c:v>
                </c:pt>
                <c:pt idx="318">
                  <c:v>44151</c:v>
                </c:pt>
                <c:pt idx="319">
                  <c:v>44152</c:v>
                </c:pt>
                <c:pt idx="320">
                  <c:v>44153</c:v>
                </c:pt>
                <c:pt idx="321">
                  <c:v>44154</c:v>
                </c:pt>
                <c:pt idx="322">
                  <c:v>44155</c:v>
                </c:pt>
                <c:pt idx="323">
                  <c:v>44156</c:v>
                </c:pt>
                <c:pt idx="324">
                  <c:v>44157</c:v>
                </c:pt>
                <c:pt idx="325">
                  <c:v>44158</c:v>
                </c:pt>
                <c:pt idx="326">
                  <c:v>44159</c:v>
                </c:pt>
                <c:pt idx="327">
                  <c:v>44160</c:v>
                </c:pt>
                <c:pt idx="328">
                  <c:v>44161</c:v>
                </c:pt>
                <c:pt idx="329">
                  <c:v>44162</c:v>
                </c:pt>
                <c:pt idx="330">
                  <c:v>44163</c:v>
                </c:pt>
                <c:pt idx="331">
                  <c:v>44164</c:v>
                </c:pt>
                <c:pt idx="332">
                  <c:v>44165</c:v>
                </c:pt>
                <c:pt idx="333">
                  <c:v>44166</c:v>
                </c:pt>
                <c:pt idx="334">
                  <c:v>44167</c:v>
                </c:pt>
                <c:pt idx="335">
                  <c:v>44168</c:v>
                </c:pt>
                <c:pt idx="336">
                  <c:v>44169</c:v>
                </c:pt>
                <c:pt idx="337">
                  <c:v>44170</c:v>
                </c:pt>
                <c:pt idx="338">
                  <c:v>44171</c:v>
                </c:pt>
                <c:pt idx="339">
                  <c:v>44172</c:v>
                </c:pt>
                <c:pt idx="340">
                  <c:v>44173</c:v>
                </c:pt>
                <c:pt idx="341">
                  <c:v>44174</c:v>
                </c:pt>
                <c:pt idx="342">
                  <c:v>44175</c:v>
                </c:pt>
                <c:pt idx="343">
                  <c:v>44176</c:v>
                </c:pt>
                <c:pt idx="344">
                  <c:v>44177</c:v>
                </c:pt>
                <c:pt idx="345">
                  <c:v>44178</c:v>
                </c:pt>
                <c:pt idx="346">
                  <c:v>44179</c:v>
                </c:pt>
                <c:pt idx="347">
                  <c:v>44180</c:v>
                </c:pt>
                <c:pt idx="348">
                  <c:v>44181</c:v>
                </c:pt>
                <c:pt idx="349">
                  <c:v>44182</c:v>
                </c:pt>
                <c:pt idx="350">
                  <c:v>44183</c:v>
                </c:pt>
                <c:pt idx="351">
                  <c:v>44184</c:v>
                </c:pt>
                <c:pt idx="352">
                  <c:v>44185</c:v>
                </c:pt>
                <c:pt idx="353">
                  <c:v>44186</c:v>
                </c:pt>
                <c:pt idx="354">
                  <c:v>44187</c:v>
                </c:pt>
                <c:pt idx="355">
                  <c:v>44188</c:v>
                </c:pt>
                <c:pt idx="356">
                  <c:v>44189</c:v>
                </c:pt>
                <c:pt idx="357">
                  <c:v>44190</c:v>
                </c:pt>
                <c:pt idx="358">
                  <c:v>44191</c:v>
                </c:pt>
                <c:pt idx="359">
                  <c:v>44192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44197</c:v>
                </c:pt>
                <c:pt idx="365">
                  <c:v>44198</c:v>
                </c:pt>
                <c:pt idx="366">
                  <c:v>44199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44205</c:v>
                </c:pt>
                <c:pt idx="373">
                  <c:v>44206</c:v>
                </c:pt>
                <c:pt idx="374">
                  <c:v>44207</c:v>
                </c:pt>
                <c:pt idx="375">
                  <c:v>44208</c:v>
                </c:pt>
                <c:pt idx="376">
                  <c:v>44209</c:v>
                </c:pt>
                <c:pt idx="377">
                  <c:v>44210</c:v>
                </c:pt>
                <c:pt idx="378">
                  <c:v>44211</c:v>
                </c:pt>
                <c:pt idx="379">
                  <c:v>44212</c:v>
                </c:pt>
                <c:pt idx="380">
                  <c:v>44213</c:v>
                </c:pt>
                <c:pt idx="381">
                  <c:v>44214</c:v>
                </c:pt>
                <c:pt idx="382">
                  <c:v>44215</c:v>
                </c:pt>
                <c:pt idx="383">
                  <c:v>44216</c:v>
                </c:pt>
                <c:pt idx="384">
                  <c:v>44217</c:v>
                </c:pt>
                <c:pt idx="385">
                  <c:v>44218</c:v>
                </c:pt>
                <c:pt idx="386">
                  <c:v>44219</c:v>
                </c:pt>
                <c:pt idx="387">
                  <c:v>44220</c:v>
                </c:pt>
                <c:pt idx="388">
                  <c:v>44221</c:v>
                </c:pt>
                <c:pt idx="389">
                  <c:v>44222</c:v>
                </c:pt>
                <c:pt idx="390">
                  <c:v>44223</c:v>
                </c:pt>
                <c:pt idx="391">
                  <c:v>44224</c:v>
                </c:pt>
                <c:pt idx="392">
                  <c:v>44225</c:v>
                </c:pt>
                <c:pt idx="393">
                  <c:v>44226</c:v>
                </c:pt>
                <c:pt idx="394">
                  <c:v>44227</c:v>
                </c:pt>
                <c:pt idx="395">
                  <c:v>44228</c:v>
                </c:pt>
                <c:pt idx="396">
                  <c:v>44229</c:v>
                </c:pt>
                <c:pt idx="397">
                  <c:v>44230</c:v>
                </c:pt>
                <c:pt idx="398">
                  <c:v>44231</c:v>
                </c:pt>
                <c:pt idx="399">
                  <c:v>44232</c:v>
                </c:pt>
                <c:pt idx="400">
                  <c:v>44233</c:v>
                </c:pt>
                <c:pt idx="401">
                  <c:v>44234</c:v>
                </c:pt>
                <c:pt idx="402">
                  <c:v>44235</c:v>
                </c:pt>
                <c:pt idx="403">
                  <c:v>44236</c:v>
                </c:pt>
                <c:pt idx="404">
                  <c:v>44237</c:v>
                </c:pt>
                <c:pt idx="405">
                  <c:v>44238</c:v>
                </c:pt>
                <c:pt idx="406">
                  <c:v>44239</c:v>
                </c:pt>
                <c:pt idx="407">
                  <c:v>44240</c:v>
                </c:pt>
                <c:pt idx="408">
                  <c:v>44241</c:v>
                </c:pt>
                <c:pt idx="409">
                  <c:v>44242</c:v>
                </c:pt>
                <c:pt idx="410">
                  <c:v>44243</c:v>
                </c:pt>
                <c:pt idx="411">
                  <c:v>44244</c:v>
                </c:pt>
                <c:pt idx="412">
                  <c:v>44245</c:v>
                </c:pt>
                <c:pt idx="413">
                  <c:v>44246</c:v>
                </c:pt>
                <c:pt idx="414">
                  <c:v>44247</c:v>
                </c:pt>
                <c:pt idx="415">
                  <c:v>44248</c:v>
                </c:pt>
                <c:pt idx="416">
                  <c:v>44249</c:v>
                </c:pt>
                <c:pt idx="417">
                  <c:v>44250</c:v>
                </c:pt>
                <c:pt idx="418">
                  <c:v>44251</c:v>
                </c:pt>
                <c:pt idx="419">
                  <c:v>44252</c:v>
                </c:pt>
                <c:pt idx="420">
                  <c:v>44253</c:v>
                </c:pt>
                <c:pt idx="421">
                  <c:v>44254</c:v>
                </c:pt>
                <c:pt idx="422">
                  <c:v>44255</c:v>
                </c:pt>
                <c:pt idx="423">
                  <c:v>44256</c:v>
                </c:pt>
                <c:pt idx="424">
                  <c:v>44257</c:v>
                </c:pt>
                <c:pt idx="425">
                  <c:v>44258</c:v>
                </c:pt>
                <c:pt idx="426">
                  <c:v>44259</c:v>
                </c:pt>
                <c:pt idx="427">
                  <c:v>44260</c:v>
                </c:pt>
                <c:pt idx="428">
                  <c:v>44261</c:v>
                </c:pt>
                <c:pt idx="429">
                  <c:v>44262</c:v>
                </c:pt>
                <c:pt idx="430">
                  <c:v>44263</c:v>
                </c:pt>
                <c:pt idx="431">
                  <c:v>44264</c:v>
                </c:pt>
                <c:pt idx="432">
                  <c:v>44265</c:v>
                </c:pt>
                <c:pt idx="433">
                  <c:v>44266</c:v>
                </c:pt>
                <c:pt idx="434">
                  <c:v>44267</c:v>
                </c:pt>
                <c:pt idx="435">
                  <c:v>44268</c:v>
                </c:pt>
                <c:pt idx="436">
                  <c:v>44269</c:v>
                </c:pt>
                <c:pt idx="437">
                  <c:v>44270</c:v>
                </c:pt>
                <c:pt idx="438">
                  <c:v>44271</c:v>
                </c:pt>
                <c:pt idx="439">
                  <c:v>44272</c:v>
                </c:pt>
                <c:pt idx="440">
                  <c:v>44273</c:v>
                </c:pt>
                <c:pt idx="441">
                  <c:v>44274</c:v>
                </c:pt>
                <c:pt idx="442">
                  <c:v>44275</c:v>
                </c:pt>
                <c:pt idx="443">
                  <c:v>44276</c:v>
                </c:pt>
                <c:pt idx="444">
                  <c:v>44277</c:v>
                </c:pt>
                <c:pt idx="445">
                  <c:v>44278</c:v>
                </c:pt>
                <c:pt idx="446">
                  <c:v>44279</c:v>
                </c:pt>
                <c:pt idx="447">
                  <c:v>44280</c:v>
                </c:pt>
                <c:pt idx="448">
                  <c:v>44281</c:v>
                </c:pt>
                <c:pt idx="449">
                  <c:v>44282</c:v>
                </c:pt>
                <c:pt idx="450">
                  <c:v>44283</c:v>
                </c:pt>
                <c:pt idx="451">
                  <c:v>44284</c:v>
                </c:pt>
                <c:pt idx="452">
                  <c:v>44285</c:v>
                </c:pt>
                <c:pt idx="453">
                  <c:v>44286</c:v>
                </c:pt>
                <c:pt idx="454">
                  <c:v>44287</c:v>
                </c:pt>
                <c:pt idx="455">
                  <c:v>44288</c:v>
                </c:pt>
                <c:pt idx="456">
                  <c:v>44289</c:v>
                </c:pt>
                <c:pt idx="457">
                  <c:v>44290</c:v>
                </c:pt>
                <c:pt idx="458">
                  <c:v>44291</c:v>
                </c:pt>
                <c:pt idx="459">
                  <c:v>44292</c:v>
                </c:pt>
                <c:pt idx="460">
                  <c:v>44293</c:v>
                </c:pt>
                <c:pt idx="461">
                  <c:v>44294</c:v>
                </c:pt>
                <c:pt idx="462">
                  <c:v>44295</c:v>
                </c:pt>
                <c:pt idx="463">
                  <c:v>44296</c:v>
                </c:pt>
                <c:pt idx="464">
                  <c:v>44297</c:v>
                </c:pt>
                <c:pt idx="465">
                  <c:v>44298</c:v>
                </c:pt>
                <c:pt idx="466">
                  <c:v>44299</c:v>
                </c:pt>
                <c:pt idx="467">
                  <c:v>44300</c:v>
                </c:pt>
                <c:pt idx="468">
                  <c:v>44301</c:v>
                </c:pt>
                <c:pt idx="469">
                  <c:v>44302</c:v>
                </c:pt>
                <c:pt idx="470">
                  <c:v>44303</c:v>
                </c:pt>
                <c:pt idx="471">
                  <c:v>44304</c:v>
                </c:pt>
                <c:pt idx="472">
                  <c:v>44305</c:v>
                </c:pt>
                <c:pt idx="473">
                  <c:v>44306</c:v>
                </c:pt>
                <c:pt idx="474">
                  <c:v>44307</c:v>
                </c:pt>
                <c:pt idx="475">
                  <c:v>44308</c:v>
                </c:pt>
                <c:pt idx="476">
                  <c:v>44309</c:v>
                </c:pt>
                <c:pt idx="477">
                  <c:v>44310</c:v>
                </c:pt>
                <c:pt idx="478">
                  <c:v>44311</c:v>
                </c:pt>
                <c:pt idx="479">
                  <c:v>44312</c:v>
                </c:pt>
                <c:pt idx="480">
                  <c:v>44313</c:v>
                </c:pt>
                <c:pt idx="481">
                  <c:v>44314</c:v>
                </c:pt>
                <c:pt idx="482">
                  <c:v>44315</c:v>
                </c:pt>
                <c:pt idx="483">
                  <c:v>44316</c:v>
                </c:pt>
                <c:pt idx="484">
                  <c:v>44317</c:v>
                </c:pt>
                <c:pt idx="485">
                  <c:v>44318</c:v>
                </c:pt>
                <c:pt idx="486">
                  <c:v>44319</c:v>
                </c:pt>
                <c:pt idx="487">
                  <c:v>44320</c:v>
                </c:pt>
                <c:pt idx="488">
                  <c:v>44321</c:v>
                </c:pt>
                <c:pt idx="489">
                  <c:v>44322</c:v>
                </c:pt>
                <c:pt idx="490">
                  <c:v>44323</c:v>
                </c:pt>
                <c:pt idx="491">
                  <c:v>44324</c:v>
                </c:pt>
                <c:pt idx="492">
                  <c:v>44325</c:v>
                </c:pt>
                <c:pt idx="493">
                  <c:v>44326</c:v>
                </c:pt>
                <c:pt idx="494">
                  <c:v>44327</c:v>
                </c:pt>
                <c:pt idx="495">
                  <c:v>44328</c:v>
                </c:pt>
                <c:pt idx="496">
                  <c:v>44329</c:v>
                </c:pt>
                <c:pt idx="497">
                  <c:v>44330</c:v>
                </c:pt>
                <c:pt idx="498">
                  <c:v>44331</c:v>
                </c:pt>
                <c:pt idx="499">
                  <c:v>44332</c:v>
                </c:pt>
                <c:pt idx="500">
                  <c:v>44333</c:v>
                </c:pt>
                <c:pt idx="501">
                  <c:v>44334</c:v>
                </c:pt>
                <c:pt idx="502">
                  <c:v>44335</c:v>
                </c:pt>
                <c:pt idx="503">
                  <c:v>44336</c:v>
                </c:pt>
                <c:pt idx="504">
                  <c:v>44337</c:v>
                </c:pt>
                <c:pt idx="505">
                  <c:v>44338</c:v>
                </c:pt>
                <c:pt idx="506">
                  <c:v>44339</c:v>
                </c:pt>
                <c:pt idx="507">
                  <c:v>44340</c:v>
                </c:pt>
                <c:pt idx="508">
                  <c:v>44341</c:v>
                </c:pt>
                <c:pt idx="509">
                  <c:v>44342</c:v>
                </c:pt>
                <c:pt idx="510">
                  <c:v>44343</c:v>
                </c:pt>
                <c:pt idx="511">
                  <c:v>44344</c:v>
                </c:pt>
                <c:pt idx="512">
                  <c:v>44345</c:v>
                </c:pt>
                <c:pt idx="513">
                  <c:v>44346</c:v>
                </c:pt>
                <c:pt idx="514">
                  <c:v>44347</c:v>
                </c:pt>
                <c:pt idx="515">
                  <c:v>44348</c:v>
                </c:pt>
                <c:pt idx="516">
                  <c:v>44349</c:v>
                </c:pt>
                <c:pt idx="517">
                  <c:v>44350</c:v>
                </c:pt>
                <c:pt idx="518">
                  <c:v>44351</c:v>
                </c:pt>
                <c:pt idx="519">
                  <c:v>44352</c:v>
                </c:pt>
                <c:pt idx="520">
                  <c:v>44353</c:v>
                </c:pt>
                <c:pt idx="521">
                  <c:v>44354</c:v>
                </c:pt>
                <c:pt idx="522">
                  <c:v>44355</c:v>
                </c:pt>
                <c:pt idx="523">
                  <c:v>44356</c:v>
                </c:pt>
                <c:pt idx="524">
                  <c:v>44357</c:v>
                </c:pt>
                <c:pt idx="525">
                  <c:v>44358</c:v>
                </c:pt>
                <c:pt idx="526">
                  <c:v>44359</c:v>
                </c:pt>
                <c:pt idx="527">
                  <c:v>44360</c:v>
                </c:pt>
                <c:pt idx="528">
                  <c:v>44361</c:v>
                </c:pt>
                <c:pt idx="529">
                  <c:v>44362</c:v>
                </c:pt>
                <c:pt idx="530">
                  <c:v>44363</c:v>
                </c:pt>
                <c:pt idx="531">
                  <c:v>44364</c:v>
                </c:pt>
                <c:pt idx="532">
                  <c:v>44365</c:v>
                </c:pt>
                <c:pt idx="533">
                  <c:v>44366</c:v>
                </c:pt>
                <c:pt idx="534">
                  <c:v>44367</c:v>
                </c:pt>
                <c:pt idx="535">
                  <c:v>44368</c:v>
                </c:pt>
                <c:pt idx="536">
                  <c:v>44369</c:v>
                </c:pt>
                <c:pt idx="537">
                  <c:v>44370</c:v>
                </c:pt>
                <c:pt idx="538">
                  <c:v>44371</c:v>
                </c:pt>
                <c:pt idx="539">
                  <c:v>44372</c:v>
                </c:pt>
                <c:pt idx="540">
                  <c:v>44373</c:v>
                </c:pt>
                <c:pt idx="541">
                  <c:v>44374</c:v>
                </c:pt>
                <c:pt idx="542">
                  <c:v>44375</c:v>
                </c:pt>
                <c:pt idx="543">
                  <c:v>44376</c:v>
                </c:pt>
                <c:pt idx="544">
                  <c:v>44377</c:v>
                </c:pt>
                <c:pt idx="545">
                  <c:v>44378</c:v>
                </c:pt>
                <c:pt idx="546">
                  <c:v>44379</c:v>
                </c:pt>
                <c:pt idx="547">
                  <c:v>44380</c:v>
                </c:pt>
                <c:pt idx="548">
                  <c:v>44381</c:v>
                </c:pt>
                <c:pt idx="549">
                  <c:v>44382</c:v>
                </c:pt>
                <c:pt idx="550">
                  <c:v>44383</c:v>
                </c:pt>
                <c:pt idx="551">
                  <c:v>44384</c:v>
                </c:pt>
                <c:pt idx="552">
                  <c:v>44385</c:v>
                </c:pt>
                <c:pt idx="553">
                  <c:v>44386</c:v>
                </c:pt>
                <c:pt idx="554">
                  <c:v>44387</c:v>
                </c:pt>
                <c:pt idx="555">
                  <c:v>44388</c:v>
                </c:pt>
                <c:pt idx="556">
                  <c:v>44389</c:v>
                </c:pt>
                <c:pt idx="557">
                  <c:v>44390</c:v>
                </c:pt>
                <c:pt idx="558">
                  <c:v>44391</c:v>
                </c:pt>
                <c:pt idx="559">
                  <c:v>44392</c:v>
                </c:pt>
                <c:pt idx="560">
                  <c:v>44393</c:v>
                </c:pt>
                <c:pt idx="561">
                  <c:v>44394</c:v>
                </c:pt>
                <c:pt idx="562">
                  <c:v>44395</c:v>
                </c:pt>
                <c:pt idx="563">
                  <c:v>44396</c:v>
                </c:pt>
                <c:pt idx="564">
                  <c:v>44397</c:v>
                </c:pt>
                <c:pt idx="565">
                  <c:v>44398</c:v>
                </c:pt>
                <c:pt idx="566">
                  <c:v>44399</c:v>
                </c:pt>
                <c:pt idx="567">
                  <c:v>44400</c:v>
                </c:pt>
                <c:pt idx="568">
                  <c:v>44401</c:v>
                </c:pt>
                <c:pt idx="569">
                  <c:v>44402</c:v>
                </c:pt>
                <c:pt idx="570">
                  <c:v>44403</c:v>
                </c:pt>
                <c:pt idx="571">
                  <c:v>44404</c:v>
                </c:pt>
                <c:pt idx="572">
                  <c:v>44405</c:v>
                </c:pt>
                <c:pt idx="573">
                  <c:v>44406</c:v>
                </c:pt>
                <c:pt idx="574">
                  <c:v>44407</c:v>
                </c:pt>
                <c:pt idx="575">
                  <c:v>44408</c:v>
                </c:pt>
                <c:pt idx="576">
                  <c:v>44409</c:v>
                </c:pt>
                <c:pt idx="577">
                  <c:v>44410</c:v>
                </c:pt>
                <c:pt idx="578">
                  <c:v>44411</c:v>
                </c:pt>
                <c:pt idx="579">
                  <c:v>44412</c:v>
                </c:pt>
                <c:pt idx="580">
                  <c:v>44413</c:v>
                </c:pt>
                <c:pt idx="581">
                  <c:v>44414</c:v>
                </c:pt>
                <c:pt idx="582">
                  <c:v>44415</c:v>
                </c:pt>
                <c:pt idx="583">
                  <c:v>44416</c:v>
                </c:pt>
                <c:pt idx="584">
                  <c:v>44417</c:v>
                </c:pt>
                <c:pt idx="585">
                  <c:v>44418</c:v>
                </c:pt>
                <c:pt idx="586">
                  <c:v>44419</c:v>
                </c:pt>
                <c:pt idx="587">
                  <c:v>44420</c:v>
                </c:pt>
                <c:pt idx="588">
                  <c:v>44421</c:v>
                </c:pt>
                <c:pt idx="589">
                  <c:v>44422</c:v>
                </c:pt>
                <c:pt idx="590">
                  <c:v>44423</c:v>
                </c:pt>
                <c:pt idx="591">
                  <c:v>44424</c:v>
                </c:pt>
                <c:pt idx="592">
                  <c:v>44425</c:v>
                </c:pt>
                <c:pt idx="593">
                  <c:v>44426</c:v>
                </c:pt>
                <c:pt idx="594">
                  <c:v>44427</c:v>
                </c:pt>
                <c:pt idx="595">
                  <c:v>44428</c:v>
                </c:pt>
                <c:pt idx="596">
                  <c:v>44429</c:v>
                </c:pt>
                <c:pt idx="597">
                  <c:v>44430</c:v>
                </c:pt>
                <c:pt idx="598">
                  <c:v>44431</c:v>
                </c:pt>
                <c:pt idx="599">
                  <c:v>44432</c:v>
                </c:pt>
                <c:pt idx="600">
                  <c:v>44433</c:v>
                </c:pt>
                <c:pt idx="601">
                  <c:v>44434</c:v>
                </c:pt>
                <c:pt idx="602">
                  <c:v>44435</c:v>
                </c:pt>
                <c:pt idx="603">
                  <c:v>44436</c:v>
                </c:pt>
                <c:pt idx="604">
                  <c:v>44437</c:v>
                </c:pt>
                <c:pt idx="605">
                  <c:v>44438</c:v>
                </c:pt>
                <c:pt idx="606">
                  <c:v>44439</c:v>
                </c:pt>
                <c:pt idx="607">
                  <c:v>44440</c:v>
                </c:pt>
                <c:pt idx="608">
                  <c:v>44441</c:v>
                </c:pt>
                <c:pt idx="609">
                  <c:v>44442</c:v>
                </c:pt>
                <c:pt idx="610">
                  <c:v>44443</c:v>
                </c:pt>
                <c:pt idx="611">
                  <c:v>44444</c:v>
                </c:pt>
                <c:pt idx="612">
                  <c:v>44445</c:v>
                </c:pt>
                <c:pt idx="613">
                  <c:v>44446</c:v>
                </c:pt>
                <c:pt idx="614">
                  <c:v>44447</c:v>
                </c:pt>
                <c:pt idx="615">
                  <c:v>44448</c:v>
                </c:pt>
                <c:pt idx="616">
                  <c:v>44449</c:v>
                </c:pt>
                <c:pt idx="617">
                  <c:v>44450</c:v>
                </c:pt>
                <c:pt idx="618">
                  <c:v>44451</c:v>
                </c:pt>
                <c:pt idx="619">
                  <c:v>44452</c:v>
                </c:pt>
                <c:pt idx="620">
                  <c:v>44453</c:v>
                </c:pt>
                <c:pt idx="621">
                  <c:v>44454</c:v>
                </c:pt>
                <c:pt idx="622">
                  <c:v>44455</c:v>
                </c:pt>
                <c:pt idx="623">
                  <c:v>44456</c:v>
                </c:pt>
                <c:pt idx="624">
                  <c:v>44457</c:v>
                </c:pt>
                <c:pt idx="625">
                  <c:v>44458</c:v>
                </c:pt>
                <c:pt idx="626">
                  <c:v>44459</c:v>
                </c:pt>
                <c:pt idx="627">
                  <c:v>44460</c:v>
                </c:pt>
                <c:pt idx="628">
                  <c:v>44461</c:v>
                </c:pt>
                <c:pt idx="629">
                  <c:v>44462</c:v>
                </c:pt>
                <c:pt idx="630">
                  <c:v>44463</c:v>
                </c:pt>
                <c:pt idx="631">
                  <c:v>44464</c:v>
                </c:pt>
                <c:pt idx="632">
                  <c:v>44465</c:v>
                </c:pt>
                <c:pt idx="633">
                  <c:v>44466</c:v>
                </c:pt>
                <c:pt idx="634">
                  <c:v>44467</c:v>
                </c:pt>
                <c:pt idx="635">
                  <c:v>44468</c:v>
                </c:pt>
                <c:pt idx="636">
                  <c:v>44469</c:v>
                </c:pt>
                <c:pt idx="637">
                  <c:v>44470</c:v>
                </c:pt>
                <c:pt idx="638">
                  <c:v>44471</c:v>
                </c:pt>
                <c:pt idx="639">
                  <c:v>44472</c:v>
                </c:pt>
                <c:pt idx="640">
                  <c:v>44473</c:v>
                </c:pt>
                <c:pt idx="641">
                  <c:v>44474</c:v>
                </c:pt>
                <c:pt idx="642">
                  <c:v>44475</c:v>
                </c:pt>
                <c:pt idx="643">
                  <c:v>44476</c:v>
                </c:pt>
                <c:pt idx="644">
                  <c:v>44477</c:v>
                </c:pt>
                <c:pt idx="645">
                  <c:v>44478</c:v>
                </c:pt>
                <c:pt idx="646">
                  <c:v>44479</c:v>
                </c:pt>
                <c:pt idx="647">
                  <c:v>44480</c:v>
                </c:pt>
                <c:pt idx="648">
                  <c:v>44481</c:v>
                </c:pt>
                <c:pt idx="649">
                  <c:v>44482</c:v>
                </c:pt>
                <c:pt idx="650">
                  <c:v>44483</c:v>
                </c:pt>
                <c:pt idx="651">
                  <c:v>44484</c:v>
                </c:pt>
                <c:pt idx="652">
                  <c:v>44485</c:v>
                </c:pt>
                <c:pt idx="653">
                  <c:v>44486</c:v>
                </c:pt>
                <c:pt idx="654">
                  <c:v>44487</c:v>
                </c:pt>
                <c:pt idx="655">
                  <c:v>44488</c:v>
                </c:pt>
                <c:pt idx="656">
                  <c:v>44489</c:v>
                </c:pt>
                <c:pt idx="657">
                  <c:v>44490</c:v>
                </c:pt>
                <c:pt idx="658">
                  <c:v>44491</c:v>
                </c:pt>
                <c:pt idx="659">
                  <c:v>44492</c:v>
                </c:pt>
                <c:pt idx="660">
                  <c:v>44493</c:v>
                </c:pt>
                <c:pt idx="661">
                  <c:v>44494</c:v>
                </c:pt>
                <c:pt idx="662">
                  <c:v>44495</c:v>
                </c:pt>
                <c:pt idx="663">
                  <c:v>44496</c:v>
                </c:pt>
                <c:pt idx="664">
                  <c:v>44497</c:v>
                </c:pt>
                <c:pt idx="665">
                  <c:v>44498</c:v>
                </c:pt>
                <c:pt idx="666">
                  <c:v>44499</c:v>
                </c:pt>
                <c:pt idx="667">
                  <c:v>44500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44505</c:v>
                </c:pt>
                <c:pt idx="673">
                  <c:v>44506</c:v>
                </c:pt>
                <c:pt idx="674">
                  <c:v>44507</c:v>
                </c:pt>
                <c:pt idx="675">
                  <c:v>44508</c:v>
                </c:pt>
                <c:pt idx="676">
                  <c:v>44509</c:v>
                </c:pt>
                <c:pt idx="677">
                  <c:v>44510</c:v>
                </c:pt>
                <c:pt idx="678">
                  <c:v>44511</c:v>
                </c:pt>
                <c:pt idx="679">
                  <c:v>44512</c:v>
                </c:pt>
                <c:pt idx="680">
                  <c:v>44513</c:v>
                </c:pt>
                <c:pt idx="681">
                  <c:v>44514</c:v>
                </c:pt>
                <c:pt idx="682">
                  <c:v>44515</c:v>
                </c:pt>
                <c:pt idx="683">
                  <c:v>44516</c:v>
                </c:pt>
                <c:pt idx="684">
                  <c:v>44517</c:v>
                </c:pt>
                <c:pt idx="685">
                  <c:v>44518</c:v>
                </c:pt>
                <c:pt idx="686">
                  <c:v>44519</c:v>
                </c:pt>
                <c:pt idx="687">
                  <c:v>44520</c:v>
                </c:pt>
                <c:pt idx="688">
                  <c:v>44521</c:v>
                </c:pt>
                <c:pt idx="689">
                  <c:v>44522</c:v>
                </c:pt>
                <c:pt idx="690">
                  <c:v>44523</c:v>
                </c:pt>
                <c:pt idx="691">
                  <c:v>44524</c:v>
                </c:pt>
                <c:pt idx="692">
                  <c:v>44525</c:v>
                </c:pt>
                <c:pt idx="693">
                  <c:v>44526</c:v>
                </c:pt>
                <c:pt idx="694">
                  <c:v>44527</c:v>
                </c:pt>
                <c:pt idx="695">
                  <c:v>44528</c:v>
                </c:pt>
                <c:pt idx="696">
                  <c:v>44529</c:v>
                </c:pt>
                <c:pt idx="697">
                  <c:v>44530</c:v>
                </c:pt>
                <c:pt idx="698">
                  <c:v>44531</c:v>
                </c:pt>
                <c:pt idx="699">
                  <c:v>44532</c:v>
                </c:pt>
                <c:pt idx="700">
                  <c:v>44533</c:v>
                </c:pt>
                <c:pt idx="701">
                  <c:v>44534</c:v>
                </c:pt>
                <c:pt idx="702">
                  <c:v>44535</c:v>
                </c:pt>
                <c:pt idx="703">
                  <c:v>44536</c:v>
                </c:pt>
                <c:pt idx="704">
                  <c:v>44537</c:v>
                </c:pt>
                <c:pt idx="705">
                  <c:v>44538</c:v>
                </c:pt>
                <c:pt idx="706">
                  <c:v>44539</c:v>
                </c:pt>
                <c:pt idx="707">
                  <c:v>44540</c:v>
                </c:pt>
                <c:pt idx="708">
                  <c:v>44541</c:v>
                </c:pt>
                <c:pt idx="709">
                  <c:v>44542</c:v>
                </c:pt>
                <c:pt idx="710">
                  <c:v>44543</c:v>
                </c:pt>
                <c:pt idx="711">
                  <c:v>44544</c:v>
                </c:pt>
                <c:pt idx="712">
                  <c:v>44545</c:v>
                </c:pt>
                <c:pt idx="713">
                  <c:v>44546</c:v>
                </c:pt>
                <c:pt idx="714">
                  <c:v>44547</c:v>
                </c:pt>
              </c:numCache>
            </c:numRef>
          </c:cat>
          <c:val>
            <c:numRef>
              <c:f>'[1]Time series'!$F$2:$F$716</c:f>
              <c:numCache>
                <c:formatCode>General</c:formatCode>
                <c:ptCount val="715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</c:v>
                </c:pt>
                <c:pt idx="65">
                  <c:v>0.2</c:v>
                </c:pt>
                <c:pt idx="66">
                  <c:v>0.2</c:v>
                </c:pt>
                <c:pt idx="67">
                  <c:v>0.3</c:v>
                </c:pt>
                <c:pt idx="68">
                  <c:v>0.7</c:v>
                </c:pt>
                <c:pt idx="69">
                  <c:v>0.7</c:v>
                </c:pt>
                <c:pt idx="70">
                  <c:v>0.9</c:v>
                </c:pt>
                <c:pt idx="71">
                  <c:v>1</c:v>
                </c:pt>
                <c:pt idx="72">
                  <c:v>2.9</c:v>
                </c:pt>
                <c:pt idx="73">
                  <c:v>4.3</c:v>
                </c:pt>
                <c:pt idx="74">
                  <c:v>6.4</c:v>
                </c:pt>
                <c:pt idx="75">
                  <c:v>8</c:v>
                </c:pt>
                <c:pt idx="76">
                  <c:v>11.4</c:v>
                </c:pt>
                <c:pt idx="77">
                  <c:v>15.9</c:v>
                </c:pt>
                <c:pt idx="78">
                  <c:v>18.7</c:v>
                </c:pt>
                <c:pt idx="79">
                  <c:v>24.5</c:v>
                </c:pt>
                <c:pt idx="80">
                  <c:v>27.9</c:v>
                </c:pt>
                <c:pt idx="81">
                  <c:v>35.4</c:v>
                </c:pt>
                <c:pt idx="82">
                  <c:v>48.3</c:v>
                </c:pt>
                <c:pt idx="83">
                  <c:v>66</c:v>
                </c:pt>
                <c:pt idx="84">
                  <c:v>81.900000000000006</c:v>
                </c:pt>
                <c:pt idx="85">
                  <c:v>109</c:v>
                </c:pt>
                <c:pt idx="86">
                  <c:v>134.80000000000001</c:v>
                </c:pt>
                <c:pt idx="87">
                  <c:v>151.4</c:v>
                </c:pt>
                <c:pt idx="88">
                  <c:v>185.6</c:v>
                </c:pt>
                <c:pt idx="89">
                  <c:v>220.1</c:v>
                </c:pt>
                <c:pt idx="90">
                  <c:v>283.7</c:v>
                </c:pt>
                <c:pt idx="91">
                  <c:v>341.8</c:v>
                </c:pt>
                <c:pt idx="92">
                  <c:v>400.6</c:v>
                </c:pt>
                <c:pt idx="93">
                  <c:v>457.1</c:v>
                </c:pt>
                <c:pt idx="94">
                  <c:v>498.9</c:v>
                </c:pt>
                <c:pt idx="95">
                  <c:v>526.79999999999995</c:v>
                </c:pt>
                <c:pt idx="96">
                  <c:v>608.1</c:v>
                </c:pt>
                <c:pt idx="97">
                  <c:v>689.9</c:v>
                </c:pt>
                <c:pt idx="98">
                  <c:v>764.1</c:v>
                </c:pt>
                <c:pt idx="99">
                  <c:v>836</c:v>
                </c:pt>
                <c:pt idx="100">
                  <c:v>853.1</c:v>
                </c:pt>
                <c:pt idx="101">
                  <c:v>853.1</c:v>
                </c:pt>
                <c:pt idx="102">
                  <c:v>851.9</c:v>
                </c:pt>
                <c:pt idx="103">
                  <c:v>883.9</c:v>
                </c:pt>
                <c:pt idx="104">
                  <c:v>912</c:v>
                </c:pt>
                <c:pt idx="105">
                  <c:v>958.9</c:v>
                </c:pt>
                <c:pt idx="106">
                  <c:v>939.7</c:v>
                </c:pt>
                <c:pt idx="107">
                  <c:v>947.2</c:v>
                </c:pt>
                <c:pt idx="108">
                  <c:v>878.8</c:v>
                </c:pt>
                <c:pt idx="109">
                  <c:v>823.6</c:v>
                </c:pt>
                <c:pt idx="110">
                  <c:v>861.7</c:v>
                </c:pt>
                <c:pt idx="111">
                  <c:v>880.7</c:v>
                </c:pt>
                <c:pt idx="112">
                  <c:v>876.5</c:v>
                </c:pt>
                <c:pt idx="113">
                  <c:v>869.9</c:v>
                </c:pt>
                <c:pt idx="114">
                  <c:v>863.4</c:v>
                </c:pt>
                <c:pt idx="115">
                  <c:v>796.2</c:v>
                </c:pt>
                <c:pt idx="116">
                  <c:v>736.9</c:v>
                </c:pt>
                <c:pt idx="117">
                  <c:v>723.3</c:v>
                </c:pt>
                <c:pt idx="118">
                  <c:v>757</c:v>
                </c:pt>
                <c:pt idx="119">
                  <c:v>763.4</c:v>
                </c:pt>
                <c:pt idx="120">
                  <c:v>710.8</c:v>
                </c:pt>
                <c:pt idx="121">
                  <c:v>684.5</c:v>
                </c:pt>
                <c:pt idx="122">
                  <c:v>641.6</c:v>
                </c:pt>
                <c:pt idx="123">
                  <c:v>567.79999999999995</c:v>
                </c:pt>
                <c:pt idx="124">
                  <c:v>558.9</c:v>
                </c:pt>
                <c:pt idx="125">
                  <c:v>587.20000000000005</c:v>
                </c:pt>
                <c:pt idx="126">
                  <c:v>601</c:v>
                </c:pt>
                <c:pt idx="127">
                  <c:v>562</c:v>
                </c:pt>
                <c:pt idx="128">
                  <c:v>512.6</c:v>
                </c:pt>
                <c:pt idx="129">
                  <c:v>470.9</c:v>
                </c:pt>
                <c:pt idx="130">
                  <c:v>419.8</c:v>
                </c:pt>
                <c:pt idx="131">
                  <c:v>422.8</c:v>
                </c:pt>
                <c:pt idx="132">
                  <c:v>442.2</c:v>
                </c:pt>
                <c:pt idx="133">
                  <c:v>450.2</c:v>
                </c:pt>
                <c:pt idx="134">
                  <c:v>412.6</c:v>
                </c:pt>
                <c:pt idx="135">
                  <c:v>389</c:v>
                </c:pt>
                <c:pt idx="136">
                  <c:v>349.9</c:v>
                </c:pt>
                <c:pt idx="137">
                  <c:v>306.60000000000002</c:v>
                </c:pt>
                <c:pt idx="138">
                  <c:v>329.1</c:v>
                </c:pt>
                <c:pt idx="139">
                  <c:v>340.2</c:v>
                </c:pt>
                <c:pt idx="140">
                  <c:v>348.8</c:v>
                </c:pt>
                <c:pt idx="141">
                  <c:v>316.5</c:v>
                </c:pt>
                <c:pt idx="142">
                  <c:v>293.8</c:v>
                </c:pt>
                <c:pt idx="143">
                  <c:v>296.5</c:v>
                </c:pt>
                <c:pt idx="144">
                  <c:v>271.89999999999998</c:v>
                </c:pt>
                <c:pt idx="145">
                  <c:v>243.9</c:v>
                </c:pt>
                <c:pt idx="146">
                  <c:v>279.39999999999998</c:v>
                </c:pt>
                <c:pt idx="147">
                  <c:v>299.10000000000002</c:v>
                </c:pt>
                <c:pt idx="148">
                  <c:v>276.5</c:v>
                </c:pt>
                <c:pt idx="149">
                  <c:v>259.10000000000002</c:v>
                </c:pt>
                <c:pt idx="150">
                  <c:v>237.8</c:v>
                </c:pt>
                <c:pt idx="151">
                  <c:v>217.3</c:v>
                </c:pt>
                <c:pt idx="152">
                  <c:v>220.2</c:v>
                </c:pt>
                <c:pt idx="153">
                  <c:v>207.7</c:v>
                </c:pt>
                <c:pt idx="154">
                  <c:v>210.3</c:v>
                </c:pt>
                <c:pt idx="155">
                  <c:v>223</c:v>
                </c:pt>
                <c:pt idx="156">
                  <c:v>195.1</c:v>
                </c:pt>
                <c:pt idx="157">
                  <c:v>166.2</c:v>
                </c:pt>
                <c:pt idx="158">
                  <c:v>143.5</c:v>
                </c:pt>
                <c:pt idx="159">
                  <c:v>147.6</c:v>
                </c:pt>
                <c:pt idx="160">
                  <c:v>158</c:v>
                </c:pt>
                <c:pt idx="161">
                  <c:v>157</c:v>
                </c:pt>
                <c:pt idx="162">
                  <c:v>145.19999999999999</c:v>
                </c:pt>
                <c:pt idx="163">
                  <c:v>130.5</c:v>
                </c:pt>
                <c:pt idx="164">
                  <c:v>120.2</c:v>
                </c:pt>
                <c:pt idx="165">
                  <c:v>97.3</c:v>
                </c:pt>
                <c:pt idx="166">
                  <c:v>95</c:v>
                </c:pt>
                <c:pt idx="167">
                  <c:v>100.6</c:v>
                </c:pt>
                <c:pt idx="168">
                  <c:v>102.6</c:v>
                </c:pt>
                <c:pt idx="169">
                  <c:v>91.5</c:v>
                </c:pt>
                <c:pt idx="170">
                  <c:v>82.2</c:v>
                </c:pt>
                <c:pt idx="171">
                  <c:v>77.7</c:v>
                </c:pt>
                <c:pt idx="172">
                  <c:v>66</c:v>
                </c:pt>
                <c:pt idx="173">
                  <c:v>64.7</c:v>
                </c:pt>
                <c:pt idx="174">
                  <c:v>70.7</c:v>
                </c:pt>
                <c:pt idx="175">
                  <c:v>77.7</c:v>
                </c:pt>
                <c:pt idx="176">
                  <c:v>73.400000000000006</c:v>
                </c:pt>
                <c:pt idx="177">
                  <c:v>66.400000000000006</c:v>
                </c:pt>
                <c:pt idx="178">
                  <c:v>62.8</c:v>
                </c:pt>
                <c:pt idx="179">
                  <c:v>56.5</c:v>
                </c:pt>
                <c:pt idx="180">
                  <c:v>54.7</c:v>
                </c:pt>
                <c:pt idx="181">
                  <c:v>61.3</c:v>
                </c:pt>
                <c:pt idx="182">
                  <c:v>64</c:v>
                </c:pt>
                <c:pt idx="183">
                  <c:v>59.5</c:v>
                </c:pt>
                <c:pt idx="184">
                  <c:v>54</c:v>
                </c:pt>
                <c:pt idx="185">
                  <c:v>46</c:v>
                </c:pt>
                <c:pt idx="186">
                  <c:v>39.4</c:v>
                </c:pt>
                <c:pt idx="187">
                  <c:v>40.799999999999997</c:v>
                </c:pt>
                <c:pt idx="188">
                  <c:v>43.4</c:v>
                </c:pt>
                <c:pt idx="189">
                  <c:v>44.4</c:v>
                </c:pt>
                <c:pt idx="190">
                  <c:v>42.5</c:v>
                </c:pt>
                <c:pt idx="191">
                  <c:v>34.5</c:v>
                </c:pt>
                <c:pt idx="192">
                  <c:v>31.3</c:v>
                </c:pt>
                <c:pt idx="193">
                  <c:v>27.4</c:v>
                </c:pt>
                <c:pt idx="194">
                  <c:v>28.6</c:v>
                </c:pt>
                <c:pt idx="195">
                  <c:v>29.3</c:v>
                </c:pt>
                <c:pt idx="196">
                  <c:v>30.6</c:v>
                </c:pt>
                <c:pt idx="197">
                  <c:v>27.8</c:v>
                </c:pt>
                <c:pt idx="198">
                  <c:v>23</c:v>
                </c:pt>
                <c:pt idx="199">
                  <c:v>21</c:v>
                </c:pt>
                <c:pt idx="200">
                  <c:v>18.600000000000001</c:v>
                </c:pt>
                <c:pt idx="201">
                  <c:v>19.399999999999999</c:v>
                </c:pt>
                <c:pt idx="202">
                  <c:v>20.2</c:v>
                </c:pt>
                <c:pt idx="203">
                  <c:v>20.100000000000001</c:v>
                </c:pt>
                <c:pt idx="204">
                  <c:v>18.899999999999999</c:v>
                </c:pt>
                <c:pt idx="205">
                  <c:v>17.8</c:v>
                </c:pt>
                <c:pt idx="206">
                  <c:v>16.2</c:v>
                </c:pt>
                <c:pt idx="207">
                  <c:v>13.9</c:v>
                </c:pt>
                <c:pt idx="208">
                  <c:v>15.1</c:v>
                </c:pt>
                <c:pt idx="209">
                  <c:v>17.399999999999999</c:v>
                </c:pt>
                <c:pt idx="210">
                  <c:v>16.399999999999999</c:v>
                </c:pt>
                <c:pt idx="211">
                  <c:v>15.9</c:v>
                </c:pt>
                <c:pt idx="212">
                  <c:v>15.5</c:v>
                </c:pt>
                <c:pt idx="213">
                  <c:v>15.1</c:v>
                </c:pt>
                <c:pt idx="214">
                  <c:v>12</c:v>
                </c:pt>
                <c:pt idx="215">
                  <c:v>12.3</c:v>
                </c:pt>
                <c:pt idx="216">
                  <c:v>12.9</c:v>
                </c:pt>
                <c:pt idx="217">
                  <c:v>14.4</c:v>
                </c:pt>
                <c:pt idx="218">
                  <c:v>13.5</c:v>
                </c:pt>
                <c:pt idx="219">
                  <c:v>10.4</c:v>
                </c:pt>
                <c:pt idx="220">
                  <c:v>10.9</c:v>
                </c:pt>
                <c:pt idx="221">
                  <c:v>10.7</c:v>
                </c:pt>
                <c:pt idx="222">
                  <c:v>10.7</c:v>
                </c:pt>
                <c:pt idx="223">
                  <c:v>12.2</c:v>
                </c:pt>
                <c:pt idx="224">
                  <c:v>13.9</c:v>
                </c:pt>
                <c:pt idx="225">
                  <c:v>13.2</c:v>
                </c:pt>
                <c:pt idx="226">
                  <c:v>12.1</c:v>
                </c:pt>
                <c:pt idx="227">
                  <c:v>10.8</c:v>
                </c:pt>
                <c:pt idx="228">
                  <c:v>9.9</c:v>
                </c:pt>
                <c:pt idx="229">
                  <c:v>10.8</c:v>
                </c:pt>
                <c:pt idx="230">
                  <c:v>11.9</c:v>
                </c:pt>
                <c:pt idx="231">
                  <c:v>10.7</c:v>
                </c:pt>
                <c:pt idx="232">
                  <c:v>9.6</c:v>
                </c:pt>
                <c:pt idx="233">
                  <c:v>9.4</c:v>
                </c:pt>
                <c:pt idx="234">
                  <c:v>8.1999999999999993</c:v>
                </c:pt>
                <c:pt idx="235">
                  <c:v>7.5</c:v>
                </c:pt>
                <c:pt idx="236">
                  <c:v>8.8000000000000007</c:v>
                </c:pt>
                <c:pt idx="237">
                  <c:v>9.9</c:v>
                </c:pt>
                <c:pt idx="238">
                  <c:v>10.8</c:v>
                </c:pt>
                <c:pt idx="239">
                  <c:v>10.5</c:v>
                </c:pt>
                <c:pt idx="240">
                  <c:v>10.1</c:v>
                </c:pt>
                <c:pt idx="241">
                  <c:v>9.6</c:v>
                </c:pt>
                <c:pt idx="242">
                  <c:v>9.6</c:v>
                </c:pt>
                <c:pt idx="243">
                  <c:v>8.1</c:v>
                </c:pt>
                <c:pt idx="244">
                  <c:v>8.5</c:v>
                </c:pt>
                <c:pt idx="245">
                  <c:v>9.4</c:v>
                </c:pt>
                <c:pt idx="246">
                  <c:v>8.8000000000000007</c:v>
                </c:pt>
                <c:pt idx="247">
                  <c:v>8.4</c:v>
                </c:pt>
                <c:pt idx="248">
                  <c:v>7.4</c:v>
                </c:pt>
                <c:pt idx="249">
                  <c:v>6.8</c:v>
                </c:pt>
                <c:pt idx="250">
                  <c:v>8.8000000000000007</c:v>
                </c:pt>
                <c:pt idx="251">
                  <c:v>9.5</c:v>
                </c:pt>
                <c:pt idx="252">
                  <c:v>10.7</c:v>
                </c:pt>
                <c:pt idx="253">
                  <c:v>11</c:v>
                </c:pt>
                <c:pt idx="254">
                  <c:v>10.9</c:v>
                </c:pt>
                <c:pt idx="255">
                  <c:v>10.1</c:v>
                </c:pt>
                <c:pt idx="256">
                  <c:v>10</c:v>
                </c:pt>
                <c:pt idx="257">
                  <c:v>11.5</c:v>
                </c:pt>
                <c:pt idx="258">
                  <c:v>13.3</c:v>
                </c:pt>
                <c:pt idx="259">
                  <c:v>15.1</c:v>
                </c:pt>
                <c:pt idx="260">
                  <c:v>14.6</c:v>
                </c:pt>
                <c:pt idx="261">
                  <c:v>16.5</c:v>
                </c:pt>
                <c:pt idx="262">
                  <c:v>16.899999999999999</c:v>
                </c:pt>
                <c:pt idx="263">
                  <c:v>17.399999999999999</c:v>
                </c:pt>
                <c:pt idx="264">
                  <c:v>20.2</c:v>
                </c:pt>
                <c:pt idx="265">
                  <c:v>23.4</c:v>
                </c:pt>
                <c:pt idx="266">
                  <c:v>26.5</c:v>
                </c:pt>
                <c:pt idx="267">
                  <c:v>27.2</c:v>
                </c:pt>
                <c:pt idx="268">
                  <c:v>28.7</c:v>
                </c:pt>
                <c:pt idx="269">
                  <c:v>28.3</c:v>
                </c:pt>
                <c:pt idx="270">
                  <c:v>26.9</c:v>
                </c:pt>
                <c:pt idx="271">
                  <c:v>31.3</c:v>
                </c:pt>
                <c:pt idx="272">
                  <c:v>36.6</c:v>
                </c:pt>
                <c:pt idx="273">
                  <c:v>41.4</c:v>
                </c:pt>
                <c:pt idx="274">
                  <c:v>44.3</c:v>
                </c:pt>
                <c:pt idx="275">
                  <c:v>45.5</c:v>
                </c:pt>
                <c:pt idx="276">
                  <c:v>44.8</c:v>
                </c:pt>
                <c:pt idx="277">
                  <c:v>43.3</c:v>
                </c:pt>
                <c:pt idx="278">
                  <c:v>47.4</c:v>
                </c:pt>
                <c:pt idx="279">
                  <c:v>52.7</c:v>
                </c:pt>
                <c:pt idx="280">
                  <c:v>59.1</c:v>
                </c:pt>
                <c:pt idx="281">
                  <c:v>60.7</c:v>
                </c:pt>
                <c:pt idx="282">
                  <c:v>61.7</c:v>
                </c:pt>
                <c:pt idx="283">
                  <c:v>62.3</c:v>
                </c:pt>
                <c:pt idx="284">
                  <c:v>60.7</c:v>
                </c:pt>
                <c:pt idx="285">
                  <c:v>70.099999999999994</c:v>
                </c:pt>
                <c:pt idx="286">
                  <c:v>80.5</c:v>
                </c:pt>
                <c:pt idx="287">
                  <c:v>92.4</c:v>
                </c:pt>
                <c:pt idx="288">
                  <c:v>98.4</c:v>
                </c:pt>
                <c:pt idx="289">
                  <c:v>106.4</c:v>
                </c:pt>
                <c:pt idx="290">
                  <c:v>105.4</c:v>
                </c:pt>
                <c:pt idx="291">
                  <c:v>104.7</c:v>
                </c:pt>
                <c:pt idx="292">
                  <c:v>120.7</c:v>
                </c:pt>
                <c:pt idx="293">
                  <c:v>133.30000000000001</c:v>
                </c:pt>
                <c:pt idx="294">
                  <c:v>147.19999999999999</c:v>
                </c:pt>
                <c:pt idx="295">
                  <c:v>155.30000000000001</c:v>
                </c:pt>
                <c:pt idx="296">
                  <c:v>159</c:v>
                </c:pt>
                <c:pt idx="297">
                  <c:v>160.30000000000001</c:v>
                </c:pt>
                <c:pt idx="298">
                  <c:v>156.9</c:v>
                </c:pt>
                <c:pt idx="299">
                  <c:v>178.6</c:v>
                </c:pt>
                <c:pt idx="300">
                  <c:v>202.9</c:v>
                </c:pt>
                <c:pt idx="301">
                  <c:v>222.9</c:v>
                </c:pt>
                <c:pt idx="302">
                  <c:v>226.2</c:v>
                </c:pt>
                <c:pt idx="303">
                  <c:v>239.7</c:v>
                </c:pt>
                <c:pt idx="304">
                  <c:v>237</c:v>
                </c:pt>
                <c:pt idx="305">
                  <c:v>228.2</c:v>
                </c:pt>
                <c:pt idx="306">
                  <c:v>250.5</c:v>
                </c:pt>
                <c:pt idx="307">
                  <c:v>284.60000000000002</c:v>
                </c:pt>
                <c:pt idx="308">
                  <c:v>312.2</c:v>
                </c:pt>
                <c:pt idx="309">
                  <c:v>311</c:v>
                </c:pt>
                <c:pt idx="310">
                  <c:v>321.3</c:v>
                </c:pt>
                <c:pt idx="311">
                  <c:v>308.89999999999998</c:v>
                </c:pt>
                <c:pt idx="312">
                  <c:v>300.89999999999998</c:v>
                </c:pt>
                <c:pt idx="313">
                  <c:v>321.5</c:v>
                </c:pt>
                <c:pt idx="314">
                  <c:v>364.8</c:v>
                </c:pt>
                <c:pt idx="315">
                  <c:v>407.5</c:v>
                </c:pt>
                <c:pt idx="316">
                  <c:v>405.4</c:v>
                </c:pt>
                <c:pt idx="317">
                  <c:v>402.4</c:v>
                </c:pt>
                <c:pt idx="318">
                  <c:v>381.4</c:v>
                </c:pt>
                <c:pt idx="319">
                  <c:v>367.2</c:v>
                </c:pt>
                <c:pt idx="320">
                  <c:v>385.7</c:v>
                </c:pt>
                <c:pt idx="321">
                  <c:v>423</c:v>
                </c:pt>
                <c:pt idx="322">
                  <c:v>453.7</c:v>
                </c:pt>
                <c:pt idx="323">
                  <c:v>451.6</c:v>
                </c:pt>
                <c:pt idx="324">
                  <c:v>426.1</c:v>
                </c:pt>
                <c:pt idx="325">
                  <c:v>382.3</c:v>
                </c:pt>
                <c:pt idx="326">
                  <c:v>392.6</c:v>
                </c:pt>
                <c:pt idx="327">
                  <c:v>407.2</c:v>
                </c:pt>
                <c:pt idx="328">
                  <c:v>459.9</c:v>
                </c:pt>
                <c:pt idx="329">
                  <c:v>488.4</c:v>
                </c:pt>
                <c:pt idx="330">
                  <c:v>480.6</c:v>
                </c:pt>
                <c:pt idx="331">
                  <c:v>475.6</c:v>
                </c:pt>
                <c:pt idx="332">
                  <c:v>447</c:v>
                </c:pt>
                <c:pt idx="333">
                  <c:v>416.2</c:v>
                </c:pt>
                <c:pt idx="334">
                  <c:v>442.5</c:v>
                </c:pt>
                <c:pt idx="335">
                  <c:v>494.8</c:v>
                </c:pt>
                <c:pt idx="336">
                  <c:v>488.3</c:v>
                </c:pt>
                <c:pt idx="337">
                  <c:v>477.9</c:v>
                </c:pt>
                <c:pt idx="338">
                  <c:v>448.1</c:v>
                </c:pt>
                <c:pt idx="339">
                  <c:v>421.4</c:v>
                </c:pt>
                <c:pt idx="340">
                  <c:v>388.3</c:v>
                </c:pt>
                <c:pt idx="341">
                  <c:v>400.3</c:v>
                </c:pt>
                <c:pt idx="342">
                  <c:v>432.1</c:v>
                </c:pt>
                <c:pt idx="343">
                  <c:v>463.4</c:v>
                </c:pt>
                <c:pt idx="344">
                  <c:v>445.5</c:v>
                </c:pt>
                <c:pt idx="345">
                  <c:v>432.7</c:v>
                </c:pt>
                <c:pt idx="346">
                  <c:v>405.7</c:v>
                </c:pt>
                <c:pt idx="347">
                  <c:v>378.5</c:v>
                </c:pt>
                <c:pt idx="348">
                  <c:v>389.4</c:v>
                </c:pt>
                <c:pt idx="349">
                  <c:v>427.5</c:v>
                </c:pt>
                <c:pt idx="350">
                  <c:v>461.8</c:v>
                </c:pt>
                <c:pt idx="351">
                  <c:v>450.8</c:v>
                </c:pt>
                <c:pt idx="352">
                  <c:v>450.9</c:v>
                </c:pt>
                <c:pt idx="353">
                  <c:v>431.9</c:v>
                </c:pt>
                <c:pt idx="354">
                  <c:v>411</c:v>
                </c:pt>
                <c:pt idx="355">
                  <c:v>428.1</c:v>
                </c:pt>
                <c:pt idx="356">
                  <c:v>488.1</c:v>
                </c:pt>
                <c:pt idx="357">
                  <c:v>522.29999999999995</c:v>
                </c:pt>
                <c:pt idx="358">
                  <c:v>528.70000000000005</c:v>
                </c:pt>
                <c:pt idx="359">
                  <c:v>488.5</c:v>
                </c:pt>
                <c:pt idx="360">
                  <c:v>470</c:v>
                </c:pt>
                <c:pt idx="361">
                  <c:v>456.8</c:v>
                </c:pt>
                <c:pt idx="362">
                  <c:v>449.2</c:v>
                </c:pt>
                <c:pt idx="363">
                  <c:v>514.70000000000005</c:v>
                </c:pt>
                <c:pt idx="364">
                  <c:v>589.6</c:v>
                </c:pt>
                <c:pt idx="365">
                  <c:v>581.79999999999995</c:v>
                </c:pt>
                <c:pt idx="366">
                  <c:v>551.9</c:v>
                </c:pt>
                <c:pt idx="367">
                  <c:v>539.9</c:v>
                </c:pt>
                <c:pt idx="368">
                  <c:v>523.6</c:v>
                </c:pt>
                <c:pt idx="369">
                  <c:v>590</c:v>
                </c:pt>
                <c:pt idx="370">
                  <c:v>659.4</c:v>
                </c:pt>
                <c:pt idx="371">
                  <c:v>739.9</c:v>
                </c:pt>
                <c:pt idx="372">
                  <c:v>826.6</c:v>
                </c:pt>
                <c:pt idx="373">
                  <c:v>832</c:v>
                </c:pt>
                <c:pt idx="374">
                  <c:v>791.9</c:v>
                </c:pt>
                <c:pt idx="375">
                  <c:v>783.5</c:v>
                </c:pt>
                <c:pt idx="376">
                  <c:v>863.3</c:v>
                </c:pt>
                <c:pt idx="377">
                  <c:v>974.3</c:v>
                </c:pt>
                <c:pt idx="378">
                  <c:v>1058.4000000000001</c:v>
                </c:pt>
                <c:pt idx="379">
                  <c:v>1099</c:v>
                </c:pt>
                <c:pt idx="380">
                  <c:v>1124.4000000000001</c:v>
                </c:pt>
                <c:pt idx="381">
                  <c:v>1075.3</c:v>
                </c:pt>
                <c:pt idx="382">
                  <c:v>1002.7</c:v>
                </c:pt>
                <c:pt idx="383">
                  <c:v>1060.2</c:v>
                </c:pt>
                <c:pt idx="384">
                  <c:v>1185.9000000000001</c:v>
                </c:pt>
                <c:pt idx="385">
                  <c:v>1262</c:v>
                </c:pt>
                <c:pt idx="386">
                  <c:v>1277.8</c:v>
                </c:pt>
                <c:pt idx="387">
                  <c:v>1256.2</c:v>
                </c:pt>
                <c:pt idx="388">
                  <c:v>1192.4000000000001</c:v>
                </c:pt>
                <c:pt idx="389">
                  <c:v>1123.5999999999999</c:v>
                </c:pt>
                <c:pt idx="390">
                  <c:v>1157.2</c:v>
                </c:pt>
                <c:pt idx="391">
                  <c:v>1262.5999999999999</c:v>
                </c:pt>
                <c:pt idx="392">
                  <c:v>1326.6</c:v>
                </c:pt>
                <c:pt idx="393">
                  <c:v>1287.9000000000001</c:v>
                </c:pt>
                <c:pt idx="394">
                  <c:v>1228.0999999999999</c:v>
                </c:pt>
                <c:pt idx="395">
                  <c:v>1157.8</c:v>
                </c:pt>
                <c:pt idx="396">
                  <c:v>1058.3</c:v>
                </c:pt>
                <c:pt idx="397">
                  <c:v>1068.4000000000001</c:v>
                </c:pt>
                <c:pt idx="398">
                  <c:v>1139.5999999999999</c:v>
                </c:pt>
                <c:pt idx="399">
                  <c:v>1171.9000000000001</c:v>
                </c:pt>
                <c:pt idx="400">
                  <c:v>1110.2</c:v>
                </c:pt>
                <c:pt idx="401">
                  <c:v>1020.5</c:v>
                </c:pt>
                <c:pt idx="402">
                  <c:v>933.9</c:v>
                </c:pt>
                <c:pt idx="403">
                  <c:v>844.9</c:v>
                </c:pt>
                <c:pt idx="404">
                  <c:v>827.9</c:v>
                </c:pt>
                <c:pt idx="405">
                  <c:v>869.3</c:v>
                </c:pt>
                <c:pt idx="406">
                  <c:v>896.5</c:v>
                </c:pt>
                <c:pt idx="407">
                  <c:v>827.4</c:v>
                </c:pt>
                <c:pt idx="408">
                  <c:v>757.3</c:v>
                </c:pt>
                <c:pt idx="409">
                  <c:v>691.6</c:v>
                </c:pt>
                <c:pt idx="410">
                  <c:v>613.20000000000005</c:v>
                </c:pt>
                <c:pt idx="411">
                  <c:v>610.29999999999995</c:v>
                </c:pt>
                <c:pt idx="412">
                  <c:v>646.79999999999995</c:v>
                </c:pt>
                <c:pt idx="413">
                  <c:v>658.9</c:v>
                </c:pt>
                <c:pt idx="414">
                  <c:v>607</c:v>
                </c:pt>
                <c:pt idx="415">
                  <c:v>551.4</c:v>
                </c:pt>
                <c:pt idx="416">
                  <c:v>505.1</c:v>
                </c:pt>
                <c:pt idx="417">
                  <c:v>447</c:v>
                </c:pt>
                <c:pt idx="418">
                  <c:v>439.7</c:v>
                </c:pt>
                <c:pt idx="419">
                  <c:v>458.1</c:v>
                </c:pt>
                <c:pt idx="420">
                  <c:v>467.4</c:v>
                </c:pt>
                <c:pt idx="421">
                  <c:v>422</c:v>
                </c:pt>
                <c:pt idx="422">
                  <c:v>377.2</c:v>
                </c:pt>
                <c:pt idx="423">
                  <c:v>346.2</c:v>
                </c:pt>
                <c:pt idx="424">
                  <c:v>303.3</c:v>
                </c:pt>
                <c:pt idx="425">
                  <c:v>293.10000000000002</c:v>
                </c:pt>
                <c:pt idx="426">
                  <c:v>320.3</c:v>
                </c:pt>
                <c:pt idx="427">
                  <c:v>326.8</c:v>
                </c:pt>
                <c:pt idx="428">
                  <c:v>295.60000000000002</c:v>
                </c:pt>
                <c:pt idx="429">
                  <c:v>267.2</c:v>
                </c:pt>
                <c:pt idx="430">
                  <c:v>243.1</c:v>
                </c:pt>
                <c:pt idx="431">
                  <c:v>215.1</c:v>
                </c:pt>
                <c:pt idx="432">
                  <c:v>209.2</c:v>
                </c:pt>
                <c:pt idx="433">
                  <c:v>213.8</c:v>
                </c:pt>
                <c:pt idx="434">
                  <c:v>221.5</c:v>
                </c:pt>
                <c:pt idx="435">
                  <c:v>204.7</c:v>
                </c:pt>
                <c:pt idx="436">
                  <c:v>168.1</c:v>
                </c:pt>
                <c:pt idx="437">
                  <c:v>149.1</c:v>
                </c:pt>
                <c:pt idx="438">
                  <c:v>131.9</c:v>
                </c:pt>
                <c:pt idx="439">
                  <c:v>127.1</c:v>
                </c:pt>
                <c:pt idx="440">
                  <c:v>133</c:v>
                </c:pt>
                <c:pt idx="441">
                  <c:v>136</c:v>
                </c:pt>
                <c:pt idx="442">
                  <c:v>122.9</c:v>
                </c:pt>
                <c:pt idx="443">
                  <c:v>113.5</c:v>
                </c:pt>
                <c:pt idx="444">
                  <c:v>98.7</c:v>
                </c:pt>
                <c:pt idx="445">
                  <c:v>82.9</c:v>
                </c:pt>
                <c:pt idx="446">
                  <c:v>82</c:v>
                </c:pt>
                <c:pt idx="447">
                  <c:v>86.6</c:v>
                </c:pt>
                <c:pt idx="448">
                  <c:v>86.5</c:v>
                </c:pt>
                <c:pt idx="449">
                  <c:v>82.5</c:v>
                </c:pt>
                <c:pt idx="450">
                  <c:v>74.2</c:v>
                </c:pt>
                <c:pt idx="451">
                  <c:v>66.599999999999994</c:v>
                </c:pt>
                <c:pt idx="452">
                  <c:v>58.9</c:v>
                </c:pt>
                <c:pt idx="453">
                  <c:v>54.8</c:v>
                </c:pt>
                <c:pt idx="454">
                  <c:v>55.8</c:v>
                </c:pt>
                <c:pt idx="455">
                  <c:v>59.2</c:v>
                </c:pt>
                <c:pt idx="456">
                  <c:v>53.2</c:v>
                </c:pt>
                <c:pt idx="457">
                  <c:v>44.4</c:v>
                </c:pt>
                <c:pt idx="458">
                  <c:v>39.1</c:v>
                </c:pt>
                <c:pt idx="459">
                  <c:v>34.700000000000003</c:v>
                </c:pt>
                <c:pt idx="460">
                  <c:v>30.9</c:v>
                </c:pt>
                <c:pt idx="461">
                  <c:v>33.5</c:v>
                </c:pt>
                <c:pt idx="462">
                  <c:v>36.5</c:v>
                </c:pt>
                <c:pt idx="463">
                  <c:v>37</c:v>
                </c:pt>
                <c:pt idx="464">
                  <c:v>36.700000000000003</c:v>
                </c:pt>
                <c:pt idx="465">
                  <c:v>32.299999999999997</c:v>
                </c:pt>
                <c:pt idx="466">
                  <c:v>28.4</c:v>
                </c:pt>
                <c:pt idx="467">
                  <c:v>29.7</c:v>
                </c:pt>
                <c:pt idx="468">
                  <c:v>32.5</c:v>
                </c:pt>
                <c:pt idx="469">
                  <c:v>32.9</c:v>
                </c:pt>
                <c:pt idx="470">
                  <c:v>34.299999999999997</c:v>
                </c:pt>
                <c:pt idx="471">
                  <c:v>33.299999999999997</c:v>
                </c:pt>
                <c:pt idx="472">
                  <c:v>29</c:v>
                </c:pt>
                <c:pt idx="473">
                  <c:v>23.4</c:v>
                </c:pt>
                <c:pt idx="474">
                  <c:v>22.7</c:v>
                </c:pt>
                <c:pt idx="475">
                  <c:v>24</c:v>
                </c:pt>
                <c:pt idx="476">
                  <c:v>24.5</c:v>
                </c:pt>
                <c:pt idx="477">
                  <c:v>26.2</c:v>
                </c:pt>
                <c:pt idx="478">
                  <c:v>25.6</c:v>
                </c:pt>
                <c:pt idx="479">
                  <c:v>23.7</c:v>
                </c:pt>
                <c:pt idx="480">
                  <c:v>20.9</c:v>
                </c:pt>
                <c:pt idx="481">
                  <c:v>19.100000000000001</c:v>
                </c:pt>
                <c:pt idx="482">
                  <c:v>21</c:v>
                </c:pt>
                <c:pt idx="483">
                  <c:v>22.8</c:v>
                </c:pt>
                <c:pt idx="484">
                  <c:v>21</c:v>
                </c:pt>
                <c:pt idx="485">
                  <c:v>19.7</c:v>
                </c:pt>
                <c:pt idx="486">
                  <c:v>19.3</c:v>
                </c:pt>
                <c:pt idx="487">
                  <c:v>15.4</c:v>
                </c:pt>
                <c:pt idx="488">
                  <c:v>12.6</c:v>
                </c:pt>
                <c:pt idx="489">
                  <c:v>14.2</c:v>
                </c:pt>
                <c:pt idx="490">
                  <c:v>14.9</c:v>
                </c:pt>
                <c:pt idx="491">
                  <c:v>14.7</c:v>
                </c:pt>
                <c:pt idx="492">
                  <c:v>12.3</c:v>
                </c:pt>
                <c:pt idx="493">
                  <c:v>10.3</c:v>
                </c:pt>
                <c:pt idx="494">
                  <c:v>9.1999999999999993</c:v>
                </c:pt>
                <c:pt idx="495">
                  <c:v>10.5</c:v>
                </c:pt>
                <c:pt idx="496">
                  <c:v>10.199999999999999</c:v>
                </c:pt>
                <c:pt idx="497">
                  <c:v>11.2</c:v>
                </c:pt>
                <c:pt idx="498">
                  <c:v>12.5</c:v>
                </c:pt>
                <c:pt idx="499">
                  <c:v>10.5</c:v>
                </c:pt>
                <c:pt idx="500">
                  <c:v>9.6</c:v>
                </c:pt>
                <c:pt idx="501">
                  <c:v>8.6</c:v>
                </c:pt>
                <c:pt idx="502">
                  <c:v>8.8000000000000007</c:v>
                </c:pt>
                <c:pt idx="503">
                  <c:v>8.9</c:v>
                </c:pt>
                <c:pt idx="504">
                  <c:v>9.1999999999999993</c:v>
                </c:pt>
                <c:pt idx="505">
                  <c:v>8.1</c:v>
                </c:pt>
                <c:pt idx="506">
                  <c:v>7.6</c:v>
                </c:pt>
                <c:pt idx="507">
                  <c:v>7</c:v>
                </c:pt>
                <c:pt idx="508">
                  <c:v>5.6</c:v>
                </c:pt>
                <c:pt idx="509">
                  <c:v>6.4</c:v>
                </c:pt>
                <c:pt idx="510">
                  <c:v>6.9</c:v>
                </c:pt>
                <c:pt idx="511">
                  <c:v>7.4</c:v>
                </c:pt>
                <c:pt idx="512">
                  <c:v>7.7</c:v>
                </c:pt>
                <c:pt idx="513">
                  <c:v>8.1</c:v>
                </c:pt>
                <c:pt idx="514">
                  <c:v>8</c:v>
                </c:pt>
                <c:pt idx="515">
                  <c:v>7.2</c:v>
                </c:pt>
                <c:pt idx="516">
                  <c:v>6.6</c:v>
                </c:pt>
                <c:pt idx="517">
                  <c:v>7.3</c:v>
                </c:pt>
                <c:pt idx="518">
                  <c:v>8.8000000000000007</c:v>
                </c:pt>
                <c:pt idx="519">
                  <c:v>8.4</c:v>
                </c:pt>
                <c:pt idx="520">
                  <c:v>8.8000000000000007</c:v>
                </c:pt>
                <c:pt idx="521">
                  <c:v>8.1999999999999993</c:v>
                </c:pt>
                <c:pt idx="522">
                  <c:v>7.3</c:v>
                </c:pt>
                <c:pt idx="523">
                  <c:v>7.9</c:v>
                </c:pt>
                <c:pt idx="524">
                  <c:v>7.9</c:v>
                </c:pt>
                <c:pt idx="525">
                  <c:v>8.5</c:v>
                </c:pt>
                <c:pt idx="526">
                  <c:v>10.199999999999999</c:v>
                </c:pt>
                <c:pt idx="527">
                  <c:v>10.199999999999999</c:v>
                </c:pt>
                <c:pt idx="528">
                  <c:v>9.1999999999999993</c:v>
                </c:pt>
                <c:pt idx="529">
                  <c:v>8.4</c:v>
                </c:pt>
                <c:pt idx="530">
                  <c:v>8.1</c:v>
                </c:pt>
                <c:pt idx="531">
                  <c:v>8.6</c:v>
                </c:pt>
                <c:pt idx="532">
                  <c:v>10.4</c:v>
                </c:pt>
                <c:pt idx="533">
                  <c:v>10.199999999999999</c:v>
                </c:pt>
                <c:pt idx="534">
                  <c:v>11</c:v>
                </c:pt>
                <c:pt idx="535">
                  <c:v>10.9</c:v>
                </c:pt>
                <c:pt idx="536">
                  <c:v>9.6999999999999993</c:v>
                </c:pt>
                <c:pt idx="537">
                  <c:v>11.2</c:v>
                </c:pt>
                <c:pt idx="538">
                  <c:v>12.3</c:v>
                </c:pt>
                <c:pt idx="539">
                  <c:v>14.1</c:v>
                </c:pt>
                <c:pt idx="540">
                  <c:v>14.9</c:v>
                </c:pt>
                <c:pt idx="541">
                  <c:v>16.3</c:v>
                </c:pt>
                <c:pt idx="542">
                  <c:v>15.5</c:v>
                </c:pt>
                <c:pt idx="543">
                  <c:v>14.7</c:v>
                </c:pt>
                <c:pt idx="544">
                  <c:v>15.6</c:v>
                </c:pt>
                <c:pt idx="545">
                  <c:v>16.399999999999999</c:v>
                </c:pt>
                <c:pt idx="546">
                  <c:v>18.100000000000001</c:v>
                </c:pt>
                <c:pt idx="547">
                  <c:v>18.100000000000001</c:v>
                </c:pt>
                <c:pt idx="548">
                  <c:v>18</c:v>
                </c:pt>
                <c:pt idx="549">
                  <c:v>17.399999999999999</c:v>
                </c:pt>
                <c:pt idx="550">
                  <c:v>16.5</c:v>
                </c:pt>
                <c:pt idx="551">
                  <c:v>17.899999999999999</c:v>
                </c:pt>
                <c:pt idx="552">
                  <c:v>20.100000000000001</c:v>
                </c:pt>
                <c:pt idx="553">
                  <c:v>23.3</c:v>
                </c:pt>
                <c:pt idx="554">
                  <c:v>23.9</c:v>
                </c:pt>
                <c:pt idx="555">
                  <c:v>25.9</c:v>
                </c:pt>
                <c:pt idx="556">
                  <c:v>26.3</c:v>
                </c:pt>
                <c:pt idx="557">
                  <c:v>24.2</c:v>
                </c:pt>
                <c:pt idx="558">
                  <c:v>27.4</c:v>
                </c:pt>
                <c:pt idx="559">
                  <c:v>30.8</c:v>
                </c:pt>
                <c:pt idx="560">
                  <c:v>36.200000000000003</c:v>
                </c:pt>
                <c:pt idx="561">
                  <c:v>37.4</c:v>
                </c:pt>
                <c:pt idx="562">
                  <c:v>38.200000000000003</c:v>
                </c:pt>
                <c:pt idx="563">
                  <c:v>37.200000000000003</c:v>
                </c:pt>
                <c:pt idx="564">
                  <c:v>36.200000000000003</c:v>
                </c:pt>
                <c:pt idx="565">
                  <c:v>42.4</c:v>
                </c:pt>
                <c:pt idx="566">
                  <c:v>47.1</c:v>
                </c:pt>
                <c:pt idx="567">
                  <c:v>54.9</c:v>
                </c:pt>
                <c:pt idx="568">
                  <c:v>56.3</c:v>
                </c:pt>
                <c:pt idx="569">
                  <c:v>60</c:v>
                </c:pt>
                <c:pt idx="570">
                  <c:v>56.5</c:v>
                </c:pt>
                <c:pt idx="571">
                  <c:v>53</c:v>
                </c:pt>
                <c:pt idx="572">
                  <c:v>62</c:v>
                </c:pt>
                <c:pt idx="573">
                  <c:v>72.2</c:v>
                </c:pt>
                <c:pt idx="574">
                  <c:v>78.8</c:v>
                </c:pt>
                <c:pt idx="575">
                  <c:v>76</c:v>
                </c:pt>
                <c:pt idx="576">
                  <c:v>75.8</c:v>
                </c:pt>
                <c:pt idx="577">
                  <c:v>73.900000000000006</c:v>
                </c:pt>
                <c:pt idx="578">
                  <c:v>69.900000000000006</c:v>
                </c:pt>
                <c:pt idx="579">
                  <c:v>75.099999999999994</c:v>
                </c:pt>
                <c:pt idx="580">
                  <c:v>84.2</c:v>
                </c:pt>
                <c:pt idx="581">
                  <c:v>91.4</c:v>
                </c:pt>
                <c:pt idx="582">
                  <c:v>87.5</c:v>
                </c:pt>
                <c:pt idx="583">
                  <c:v>85.1</c:v>
                </c:pt>
                <c:pt idx="584">
                  <c:v>80.5</c:v>
                </c:pt>
                <c:pt idx="585">
                  <c:v>77.400000000000006</c:v>
                </c:pt>
                <c:pt idx="586">
                  <c:v>84.9</c:v>
                </c:pt>
                <c:pt idx="587">
                  <c:v>88.8</c:v>
                </c:pt>
                <c:pt idx="588">
                  <c:v>95.8</c:v>
                </c:pt>
                <c:pt idx="589">
                  <c:v>92</c:v>
                </c:pt>
                <c:pt idx="590">
                  <c:v>89.4</c:v>
                </c:pt>
                <c:pt idx="591">
                  <c:v>86.7</c:v>
                </c:pt>
                <c:pt idx="592">
                  <c:v>80.099999999999994</c:v>
                </c:pt>
                <c:pt idx="593">
                  <c:v>86.8</c:v>
                </c:pt>
                <c:pt idx="594">
                  <c:v>94</c:v>
                </c:pt>
                <c:pt idx="595">
                  <c:v>101.6</c:v>
                </c:pt>
                <c:pt idx="596">
                  <c:v>98.4</c:v>
                </c:pt>
                <c:pt idx="597">
                  <c:v>98.4</c:v>
                </c:pt>
                <c:pt idx="598">
                  <c:v>93.9</c:v>
                </c:pt>
                <c:pt idx="599">
                  <c:v>87.9</c:v>
                </c:pt>
                <c:pt idx="600">
                  <c:v>96</c:v>
                </c:pt>
                <c:pt idx="601">
                  <c:v>105</c:v>
                </c:pt>
                <c:pt idx="602">
                  <c:v>116.4</c:v>
                </c:pt>
                <c:pt idx="603">
                  <c:v>109.4</c:v>
                </c:pt>
                <c:pt idx="604">
                  <c:v>111.6</c:v>
                </c:pt>
                <c:pt idx="605">
                  <c:v>106.4</c:v>
                </c:pt>
                <c:pt idx="606">
                  <c:v>99.8</c:v>
                </c:pt>
                <c:pt idx="607">
                  <c:v>94.4</c:v>
                </c:pt>
                <c:pt idx="608">
                  <c:v>110.2</c:v>
                </c:pt>
                <c:pt idx="609">
                  <c:v>124</c:v>
                </c:pt>
                <c:pt idx="610">
                  <c:v>118.7</c:v>
                </c:pt>
                <c:pt idx="611">
                  <c:v>115.8</c:v>
                </c:pt>
                <c:pt idx="612">
                  <c:v>108.6</c:v>
                </c:pt>
                <c:pt idx="613">
                  <c:v>103.1</c:v>
                </c:pt>
                <c:pt idx="614">
                  <c:v>110.7</c:v>
                </c:pt>
                <c:pt idx="615">
                  <c:v>123.7</c:v>
                </c:pt>
                <c:pt idx="616">
                  <c:v>135.6</c:v>
                </c:pt>
                <c:pt idx="617">
                  <c:v>145.30000000000001</c:v>
                </c:pt>
                <c:pt idx="618">
                  <c:v>140.19999999999999</c:v>
                </c:pt>
                <c:pt idx="619">
                  <c:v>128</c:v>
                </c:pt>
                <c:pt idx="620">
                  <c:v>122</c:v>
                </c:pt>
                <c:pt idx="621">
                  <c:v>128.5</c:v>
                </c:pt>
                <c:pt idx="622">
                  <c:v>141.80000000000001</c:v>
                </c:pt>
                <c:pt idx="623">
                  <c:v>153.1</c:v>
                </c:pt>
                <c:pt idx="624">
                  <c:v>150</c:v>
                </c:pt>
                <c:pt idx="625">
                  <c:v>147.30000000000001</c:v>
                </c:pt>
                <c:pt idx="626">
                  <c:v>136.19999999999999</c:v>
                </c:pt>
                <c:pt idx="627">
                  <c:v>126.4</c:v>
                </c:pt>
                <c:pt idx="628">
                  <c:v>131.1</c:v>
                </c:pt>
                <c:pt idx="629">
                  <c:v>142.1</c:v>
                </c:pt>
                <c:pt idx="630">
                  <c:v>154.19999999999999</c:v>
                </c:pt>
                <c:pt idx="631">
                  <c:v>153.69999999999999</c:v>
                </c:pt>
                <c:pt idx="632">
                  <c:v>145.80000000000001</c:v>
                </c:pt>
                <c:pt idx="633">
                  <c:v>136.30000000000001</c:v>
                </c:pt>
                <c:pt idx="634">
                  <c:v>122.5</c:v>
                </c:pt>
                <c:pt idx="635">
                  <c:v>122.8</c:v>
                </c:pt>
                <c:pt idx="636">
                  <c:v>132.19999999999999</c:v>
                </c:pt>
                <c:pt idx="637">
                  <c:v>141</c:v>
                </c:pt>
                <c:pt idx="638">
                  <c:v>133.4</c:v>
                </c:pt>
                <c:pt idx="639">
                  <c:v>128.9</c:v>
                </c:pt>
                <c:pt idx="640">
                  <c:v>115</c:v>
                </c:pt>
                <c:pt idx="641">
                  <c:v>100.3</c:v>
                </c:pt>
                <c:pt idx="642">
                  <c:v>104.7</c:v>
                </c:pt>
                <c:pt idx="643">
                  <c:v>112.7</c:v>
                </c:pt>
                <c:pt idx="644">
                  <c:v>120.9</c:v>
                </c:pt>
                <c:pt idx="645">
                  <c:v>116.6</c:v>
                </c:pt>
                <c:pt idx="646">
                  <c:v>117.2</c:v>
                </c:pt>
                <c:pt idx="647">
                  <c:v>107.3</c:v>
                </c:pt>
                <c:pt idx="648">
                  <c:v>97.4</c:v>
                </c:pt>
                <c:pt idx="649">
                  <c:v>103.4</c:v>
                </c:pt>
                <c:pt idx="650">
                  <c:v>112.7</c:v>
                </c:pt>
                <c:pt idx="651">
                  <c:v>125.1</c:v>
                </c:pt>
                <c:pt idx="652">
                  <c:v>122.7</c:v>
                </c:pt>
                <c:pt idx="653">
                  <c:v>123.2</c:v>
                </c:pt>
                <c:pt idx="654">
                  <c:v>116.7</c:v>
                </c:pt>
                <c:pt idx="655">
                  <c:v>108.8</c:v>
                </c:pt>
                <c:pt idx="656">
                  <c:v>115.5</c:v>
                </c:pt>
                <c:pt idx="657">
                  <c:v>129.6</c:v>
                </c:pt>
                <c:pt idx="658">
                  <c:v>138.30000000000001</c:v>
                </c:pt>
                <c:pt idx="659">
                  <c:v>138.19999999999999</c:v>
                </c:pt>
                <c:pt idx="660">
                  <c:v>138.1</c:v>
                </c:pt>
                <c:pt idx="661">
                  <c:v>129.6</c:v>
                </c:pt>
                <c:pt idx="662">
                  <c:v>119.2</c:v>
                </c:pt>
                <c:pt idx="663">
                  <c:v>130.69999999999999</c:v>
                </c:pt>
                <c:pt idx="664">
                  <c:v>145.69999999999999</c:v>
                </c:pt>
                <c:pt idx="665">
                  <c:v>157.69999999999999</c:v>
                </c:pt>
                <c:pt idx="666">
                  <c:v>154</c:v>
                </c:pt>
                <c:pt idx="667">
                  <c:v>152.69999999999999</c:v>
                </c:pt>
                <c:pt idx="668">
                  <c:v>148.6</c:v>
                </c:pt>
                <c:pt idx="669">
                  <c:v>134.6</c:v>
                </c:pt>
                <c:pt idx="670">
                  <c:v>150.30000000000001</c:v>
                </c:pt>
                <c:pt idx="671">
                  <c:v>164.8</c:v>
                </c:pt>
                <c:pt idx="672">
                  <c:v>182.4</c:v>
                </c:pt>
                <c:pt idx="673">
                  <c:v>175.4</c:v>
                </c:pt>
                <c:pt idx="674">
                  <c:v>170.2</c:v>
                </c:pt>
                <c:pt idx="675">
                  <c:v>159.9</c:v>
                </c:pt>
                <c:pt idx="676">
                  <c:v>147</c:v>
                </c:pt>
                <c:pt idx="677">
                  <c:v>156.6</c:v>
                </c:pt>
                <c:pt idx="678">
                  <c:v>170.6</c:v>
                </c:pt>
                <c:pt idx="679">
                  <c:v>186.1</c:v>
                </c:pt>
                <c:pt idx="680">
                  <c:v>171.4</c:v>
                </c:pt>
                <c:pt idx="681">
                  <c:v>165.4</c:v>
                </c:pt>
                <c:pt idx="682">
                  <c:v>150.30000000000001</c:v>
                </c:pt>
                <c:pt idx="683">
                  <c:v>135.69999999999999</c:v>
                </c:pt>
                <c:pt idx="684">
                  <c:v>141.6</c:v>
                </c:pt>
                <c:pt idx="685">
                  <c:v>155.5</c:v>
                </c:pt>
                <c:pt idx="686">
                  <c:v>169.7</c:v>
                </c:pt>
                <c:pt idx="687">
                  <c:v>159.19999999999999</c:v>
                </c:pt>
                <c:pt idx="688">
                  <c:v>152.80000000000001</c:v>
                </c:pt>
                <c:pt idx="689">
                  <c:v>139.4</c:v>
                </c:pt>
                <c:pt idx="690">
                  <c:v>129.4</c:v>
                </c:pt>
                <c:pt idx="691">
                  <c:v>130.19999999999999</c:v>
                </c:pt>
                <c:pt idx="692">
                  <c:v>138.80000000000001</c:v>
                </c:pt>
                <c:pt idx="693">
                  <c:v>148.80000000000001</c:v>
                </c:pt>
                <c:pt idx="694">
                  <c:v>143.4</c:v>
                </c:pt>
                <c:pt idx="695">
                  <c:v>136.4</c:v>
                </c:pt>
                <c:pt idx="696">
                  <c:v>121.6</c:v>
                </c:pt>
                <c:pt idx="697">
                  <c:v>109.4</c:v>
                </c:pt>
                <c:pt idx="698">
                  <c:v>110.3</c:v>
                </c:pt>
                <c:pt idx="699">
                  <c:v>121.3</c:v>
                </c:pt>
                <c:pt idx="700">
                  <c:v>130.9</c:v>
                </c:pt>
                <c:pt idx="701">
                  <c:v>128.69999999999999</c:v>
                </c:pt>
                <c:pt idx="702">
                  <c:v>126.5</c:v>
                </c:pt>
                <c:pt idx="703">
                  <c:v>117.2</c:v>
                </c:pt>
                <c:pt idx="704">
                  <c:v>105.3</c:v>
                </c:pt>
                <c:pt idx="705">
                  <c:v>110.2</c:v>
                </c:pt>
                <c:pt idx="706">
                  <c:v>121.2</c:v>
                </c:pt>
                <c:pt idx="707">
                  <c:v>132.5</c:v>
                </c:pt>
                <c:pt idx="708">
                  <c:v>128.6</c:v>
                </c:pt>
                <c:pt idx="709">
                  <c:v>124.7</c:v>
                </c:pt>
                <c:pt idx="710">
                  <c:v>115.8</c:v>
                </c:pt>
                <c:pt idx="711">
                  <c:v>105.3</c:v>
                </c:pt>
                <c:pt idx="712">
                  <c:v>107.6</c:v>
                </c:pt>
                <c:pt idx="713">
                  <c:v>118.6</c:v>
                </c:pt>
                <c:pt idx="714">
                  <c:v>129.1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D-4569-BFB5-990A83C4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888320"/>
        <c:axId val="447887144"/>
      </c:lineChart>
      <c:catAx>
        <c:axId val="44788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87144"/>
        <c:crosses val="autoZero"/>
        <c:auto val="1"/>
        <c:lblAlgn val="ctr"/>
        <c:lblOffset val="100"/>
        <c:noMultiLvlLbl val="1"/>
      </c:catAx>
      <c:valAx>
        <c:axId val="44788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8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34026684164479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'[1]Time series'!$G$1</c:f>
              <c:strCache>
                <c:ptCount val="1"/>
                <c:pt idx="0">
                  <c:v>cases moving avg 30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'[1]Time series'!$A$2:$A$716</c:f>
              <c:numCache>
                <c:formatCode>General</c:formatCode>
                <c:ptCount val="715"/>
                <c:pt idx="0">
                  <c:v>43833</c:v>
                </c:pt>
                <c:pt idx="1">
                  <c:v>43834</c:v>
                </c:pt>
                <c:pt idx="2">
                  <c:v>43835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43841</c:v>
                </c:pt>
                <c:pt idx="9">
                  <c:v>43842</c:v>
                </c:pt>
                <c:pt idx="10">
                  <c:v>43843</c:v>
                </c:pt>
                <c:pt idx="11">
                  <c:v>43844</c:v>
                </c:pt>
                <c:pt idx="12">
                  <c:v>43845</c:v>
                </c:pt>
                <c:pt idx="13">
                  <c:v>43846</c:v>
                </c:pt>
                <c:pt idx="14">
                  <c:v>43847</c:v>
                </c:pt>
                <c:pt idx="15">
                  <c:v>43848</c:v>
                </c:pt>
                <c:pt idx="16">
                  <c:v>43849</c:v>
                </c:pt>
                <c:pt idx="17">
                  <c:v>43850</c:v>
                </c:pt>
                <c:pt idx="18">
                  <c:v>43851</c:v>
                </c:pt>
                <c:pt idx="19">
                  <c:v>43852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43864</c:v>
                </c:pt>
                <c:pt idx="32">
                  <c:v>43865</c:v>
                </c:pt>
                <c:pt idx="33">
                  <c:v>43866</c:v>
                </c:pt>
                <c:pt idx="34">
                  <c:v>43867</c:v>
                </c:pt>
                <c:pt idx="35">
                  <c:v>43868</c:v>
                </c:pt>
                <c:pt idx="36">
                  <c:v>43869</c:v>
                </c:pt>
                <c:pt idx="37">
                  <c:v>43870</c:v>
                </c:pt>
                <c:pt idx="38">
                  <c:v>43871</c:v>
                </c:pt>
                <c:pt idx="39">
                  <c:v>43872</c:v>
                </c:pt>
                <c:pt idx="40">
                  <c:v>43873</c:v>
                </c:pt>
                <c:pt idx="41">
                  <c:v>43874</c:v>
                </c:pt>
                <c:pt idx="42">
                  <c:v>43875</c:v>
                </c:pt>
                <c:pt idx="43">
                  <c:v>43876</c:v>
                </c:pt>
                <c:pt idx="44">
                  <c:v>43877</c:v>
                </c:pt>
                <c:pt idx="45">
                  <c:v>43878</c:v>
                </c:pt>
                <c:pt idx="46">
                  <c:v>43879</c:v>
                </c:pt>
                <c:pt idx="47">
                  <c:v>43880</c:v>
                </c:pt>
                <c:pt idx="48">
                  <c:v>43881</c:v>
                </c:pt>
                <c:pt idx="49">
                  <c:v>43882</c:v>
                </c:pt>
                <c:pt idx="50">
                  <c:v>43883</c:v>
                </c:pt>
                <c:pt idx="51">
                  <c:v>43884</c:v>
                </c:pt>
                <c:pt idx="52">
                  <c:v>43885</c:v>
                </c:pt>
                <c:pt idx="53">
                  <c:v>43886</c:v>
                </c:pt>
                <c:pt idx="54">
                  <c:v>43887</c:v>
                </c:pt>
                <c:pt idx="55">
                  <c:v>43888</c:v>
                </c:pt>
                <c:pt idx="56">
                  <c:v>43889</c:v>
                </c:pt>
                <c:pt idx="57">
                  <c:v>43890</c:v>
                </c:pt>
                <c:pt idx="58">
                  <c:v>43891</c:v>
                </c:pt>
                <c:pt idx="59">
                  <c:v>43892</c:v>
                </c:pt>
                <c:pt idx="60">
                  <c:v>43893</c:v>
                </c:pt>
                <c:pt idx="61">
                  <c:v>43894</c:v>
                </c:pt>
                <c:pt idx="62">
                  <c:v>43895</c:v>
                </c:pt>
                <c:pt idx="63">
                  <c:v>43896</c:v>
                </c:pt>
                <c:pt idx="64">
                  <c:v>43897</c:v>
                </c:pt>
                <c:pt idx="65">
                  <c:v>43898</c:v>
                </c:pt>
                <c:pt idx="66">
                  <c:v>43899</c:v>
                </c:pt>
                <c:pt idx="67">
                  <c:v>43900</c:v>
                </c:pt>
                <c:pt idx="68">
                  <c:v>43901</c:v>
                </c:pt>
                <c:pt idx="69">
                  <c:v>43902</c:v>
                </c:pt>
                <c:pt idx="70">
                  <c:v>43903</c:v>
                </c:pt>
                <c:pt idx="71">
                  <c:v>43904</c:v>
                </c:pt>
                <c:pt idx="72">
                  <c:v>43905</c:v>
                </c:pt>
                <c:pt idx="73">
                  <c:v>43906</c:v>
                </c:pt>
                <c:pt idx="74">
                  <c:v>43907</c:v>
                </c:pt>
                <c:pt idx="75">
                  <c:v>43908</c:v>
                </c:pt>
                <c:pt idx="76">
                  <c:v>43909</c:v>
                </c:pt>
                <c:pt idx="77">
                  <c:v>43910</c:v>
                </c:pt>
                <c:pt idx="78">
                  <c:v>43911</c:v>
                </c:pt>
                <c:pt idx="79">
                  <c:v>43912</c:v>
                </c:pt>
                <c:pt idx="80">
                  <c:v>43913</c:v>
                </c:pt>
                <c:pt idx="81">
                  <c:v>43914</c:v>
                </c:pt>
                <c:pt idx="82">
                  <c:v>43915</c:v>
                </c:pt>
                <c:pt idx="83">
                  <c:v>43916</c:v>
                </c:pt>
                <c:pt idx="84">
                  <c:v>43917</c:v>
                </c:pt>
                <c:pt idx="85">
                  <c:v>43918</c:v>
                </c:pt>
                <c:pt idx="86">
                  <c:v>43919</c:v>
                </c:pt>
                <c:pt idx="87">
                  <c:v>43920</c:v>
                </c:pt>
                <c:pt idx="88">
                  <c:v>43921</c:v>
                </c:pt>
                <c:pt idx="89">
                  <c:v>43922</c:v>
                </c:pt>
                <c:pt idx="90">
                  <c:v>43923</c:v>
                </c:pt>
                <c:pt idx="91">
                  <c:v>43924</c:v>
                </c:pt>
                <c:pt idx="92">
                  <c:v>43925</c:v>
                </c:pt>
                <c:pt idx="93">
                  <c:v>43926</c:v>
                </c:pt>
                <c:pt idx="94">
                  <c:v>43927</c:v>
                </c:pt>
                <c:pt idx="95">
                  <c:v>43928</c:v>
                </c:pt>
                <c:pt idx="96">
                  <c:v>43929</c:v>
                </c:pt>
                <c:pt idx="97">
                  <c:v>43930</c:v>
                </c:pt>
                <c:pt idx="98">
                  <c:v>43931</c:v>
                </c:pt>
                <c:pt idx="99">
                  <c:v>43932</c:v>
                </c:pt>
                <c:pt idx="100">
                  <c:v>43933</c:v>
                </c:pt>
                <c:pt idx="101">
                  <c:v>43934</c:v>
                </c:pt>
                <c:pt idx="102">
                  <c:v>43935</c:v>
                </c:pt>
                <c:pt idx="103">
                  <c:v>43936</c:v>
                </c:pt>
                <c:pt idx="104">
                  <c:v>43937</c:v>
                </c:pt>
                <c:pt idx="105">
                  <c:v>43938</c:v>
                </c:pt>
                <c:pt idx="106">
                  <c:v>43939</c:v>
                </c:pt>
                <c:pt idx="107">
                  <c:v>43940</c:v>
                </c:pt>
                <c:pt idx="108">
                  <c:v>43941</c:v>
                </c:pt>
                <c:pt idx="109">
                  <c:v>43942</c:v>
                </c:pt>
                <c:pt idx="110">
                  <c:v>43943</c:v>
                </c:pt>
                <c:pt idx="111">
                  <c:v>43944</c:v>
                </c:pt>
                <c:pt idx="112">
                  <c:v>43945</c:v>
                </c:pt>
                <c:pt idx="113">
                  <c:v>43946</c:v>
                </c:pt>
                <c:pt idx="114">
                  <c:v>43947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43953</c:v>
                </c:pt>
                <c:pt idx="121">
                  <c:v>43954</c:v>
                </c:pt>
                <c:pt idx="122">
                  <c:v>43955</c:v>
                </c:pt>
                <c:pt idx="123">
                  <c:v>43956</c:v>
                </c:pt>
                <c:pt idx="124">
                  <c:v>43957</c:v>
                </c:pt>
                <c:pt idx="125">
                  <c:v>43958</c:v>
                </c:pt>
                <c:pt idx="126">
                  <c:v>43959</c:v>
                </c:pt>
                <c:pt idx="127">
                  <c:v>43960</c:v>
                </c:pt>
                <c:pt idx="128">
                  <c:v>43961</c:v>
                </c:pt>
                <c:pt idx="129">
                  <c:v>43962</c:v>
                </c:pt>
                <c:pt idx="130">
                  <c:v>43963</c:v>
                </c:pt>
                <c:pt idx="131">
                  <c:v>43964</c:v>
                </c:pt>
                <c:pt idx="132">
                  <c:v>43965</c:v>
                </c:pt>
                <c:pt idx="133">
                  <c:v>43966</c:v>
                </c:pt>
                <c:pt idx="134">
                  <c:v>43967</c:v>
                </c:pt>
                <c:pt idx="135">
                  <c:v>43968</c:v>
                </c:pt>
                <c:pt idx="136">
                  <c:v>43969</c:v>
                </c:pt>
                <c:pt idx="137">
                  <c:v>43970</c:v>
                </c:pt>
                <c:pt idx="138">
                  <c:v>43971</c:v>
                </c:pt>
                <c:pt idx="139">
                  <c:v>43972</c:v>
                </c:pt>
                <c:pt idx="140">
                  <c:v>43973</c:v>
                </c:pt>
                <c:pt idx="141">
                  <c:v>43974</c:v>
                </c:pt>
                <c:pt idx="142">
                  <c:v>43975</c:v>
                </c:pt>
                <c:pt idx="143">
                  <c:v>43976</c:v>
                </c:pt>
                <c:pt idx="144">
                  <c:v>43977</c:v>
                </c:pt>
                <c:pt idx="145">
                  <c:v>43978</c:v>
                </c:pt>
                <c:pt idx="146">
                  <c:v>43979</c:v>
                </c:pt>
                <c:pt idx="147">
                  <c:v>43980</c:v>
                </c:pt>
                <c:pt idx="148">
                  <c:v>43981</c:v>
                </c:pt>
                <c:pt idx="149">
                  <c:v>43982</c:v>
                </c:pt>
                <c:pt idx="150">
                  <c:v>43983</c:v>
                </c:pt>
                <c:pt idx="151">
                  <c:v>43984</c:v>
                </c:pt>
                <c:pt idx="152">
                  <c:v>43985</c:v>
                </c:pt>
                <c:pt idx="153">
                  <c:v>43986</c:v>
                </c:pt>
                <c:pt idx="154">
                  <c:v>43987</c:v>
                </c:pt>
                <c:pt idx="155">
                  <c:v>43988</c:v>
                </c:pt>
                <c:pt idx="156">
                  <c:v>43989</c:v>
                </c:pt>
                <c:pt idx="157">
                  <c:v>43990</c:v>
                </c:pt>
                <c:pt idx="158">
                  <c:v>43991</c:v>
                </c:pt>
                <c:pt idx="159">
                  <c:v>43992</c:v>
                </c:pt>
                <c:pt idx="160">
                  <c:v>43993</c:v>
                </c:pt>
                <c:pt idx="161">
                  <c:v>43994</c:v>
                </c:pt>
                <c:pt idx="162">
                  <c:v>43995</c:v>
                </c:pt>
                <c:pt idx="163">
                  <c:v>43996</c:v>
                </c:pt>
                <c:pt idx="164">
                  <c:v>43997</c:v>
                </c:pt>
                <c:pt idx="165">
                  <c:v>43998</c:v>
                </c:pt>
                <c:pt idx="166">
                  <c:v>43999</c:v>
                </c:pt>
                <c:pt idx="167">
                  <c:v>44000</c:v>
                </c:pt>
                <c:pt idx="168">
                  <c:v>44001</c:v>
                </c:pt>
                <c:pt idx="169">
                  <c:v>44002</c:v>
                </c:pt>
                <c:pt idx="170">
                  <c:v>44003</c:v>
                </c:pt>
                <c:pt idx="171">
                  <c:v>44004</c:v>
                </c:pt>
                <c:pt idx="172">
                  <c:v>44005</c:v>
                </c:pt>
                <c:pt idx="173">
                  <c:v>44006</c:v>
                </c:pt>
                <c:pt idx="174">
                  <c:v>44007</c:v>
                </c:pt>
                <c:pt idx="175">
                  <c:v>44008</c:v>
                </c:pt>
                <c:pt idx="176">
                  <c:v>44009</c:v>
                </c:pt>
                <c:pt idx="177">
                  <c:v>44010</c:v>
                </c:pt>
                <c:pt idx="178">
                  <c:v>44011</c:v>
                </c:pt>
                <c:pt idx="179">
                  <c:v>44012</c:v>
                </c:pt>
                <c:pt idx="180">
                  <c:v>44013</c:v>
                </c:pt>
                <c:pt idx="181">
                  <c:v>44014</c:v>
                </c:pt>
                <c:pt idx="182">
                  <c:v>44015</c:v>
                </c:pt>
                <c:pt idx="183">
                  <c:v>44016</c:v>
                </c:pt>
                <c:pt idx="184">
                  <c:v>44017</c:v>
                </c:pt>
                <c:pt idx="185">
                  <c:v>44018</c:v>
                </c:pt>
                <c:pt idx="186">
                  <c:v>44019</c:v>
                </c:pt>
                <c:pt idx="187">
                  <c:v>44020</c:v>
                </c:pt>
                <c:pt idx="188">
                  <c:v>44021</c:v>
                </c:pt>
                <c:pt idx="189">
                  <c:v>44022</c:v>
                </c:pt>
                <c:pt idx="190">
                  <c:v>44023</c:v>
                </c:pt>
                <c:pt idx="191">
                  <c:v>44024</c:v>
                </c:pt>
                <c:pt idx="192">
                  <c:v>44025</c:v>
                </c:pt>
                <c:pt idx="193">
                  <c:v>44026</c:v>
                </c:pt>
                <c:pt idx="194">
                  <c:v>44027</c:v>
                </c:pt>
                <c:pt idx="195">
                  <c:v>44028</c:v>
                </c:pt>
                <c:pt idx="196">
                  <c:v>44029</c:v>
                </c:pt>
                <c:pt idx="197">
                  <c:v>44030</c:v>
                </c:pt>
                <c:pt idx="198">
                  <c:v>44031</c:v>
                </c:pt>
                <c:pt idx="199">
                  <c:v>44032</c:v>
                </c:pt>
                <c:pt idx="200">
                  <c:v>44033</c:v>
                </c:pt>
                <c:pt idx="201">
                  <c:v>44034</c:v>
                </c:pt>
                <c:pt idx="202">
                  <c:v>44035</c:v>
                </c:pt>
                <c:pt idx="203">
                  <c:v>44036</c:v>
                </c:pt>
                <c:pt idx="204">
                  <c:v>44037</c:v>
                </c:pt>
                <c:pt idx="205">
                  <c:v>44038</c:v>
                </c:pt>
                <c:pt idx="206">
                  <c:v>44039</c:v>
                </c:pt>
                <c:pt idx="207">
                  <c:v>44040</c:v>
                </c:pt>
                <c:pt idx="208">
                  <c:v>44041</c:v>
                </c:pt>
                <c:pt idx="209">
                  <c:v>44042</c:v>
                </c:pt>
                <c:pt idx="210">
                  <c:v>44043</c:v>
                </c:pt>
                <c:pt idx="211">
                  <c:v>44044</c:v>
                </c:pt>
                <c:pt idx="212">
                  <c:v>44045</c:v>
                </c:pt>
                <c:pt idx="213">
                  <c:v>44046</c:v>
                </c:pt>
                <c:pt idx="214">
                  <c:v>44047</c:v>
                </c:pt>
                <c:pt idx="215">
                  <c:v>44048</c:v>
                </c:pt>
                <c:pt idx="216">
                  <c:v>44049</c:v>
                </c:pt>
                <c:pt idx="217">
                  <c:v>44050</c:v>
                </c:pt>
                <c:pt idx="218">
                  <c:v>44051</c:v>
                </c:pt>
                <c:pt idx="219">
                  <c:v>44052</c:v>
                </c:pt>
                <c:pt idx="220">
                  <c:v>44053</c:v>
                </c:pt>
                <c:pt idx="221">
                  <c:v>44054</c:v>
                </c:pt>
                <c:pt idx="222">
                  <c:v>44055</c:v>
                </c:pt>
                <c:pt idx="223">
                  <c:v>44056</c:v>
                </c:pt>
                <c:pt idx="224">
                  <c:v>44057</c:v>
                </c:pt>
                <c:pt idx="225">
                  <c:v>44058</c:v>
                </c:pt>
                <c:pt idx="226">
                  <c:v>44059</c:v>
                </c:pt>
                <c:pt idx="227">
                  <c:v>44060</c:v>
                </c:pt>
                <c:pt idx="228">
                  <c:v>44061</c:v>
                </c:pt>
                <c:pt idx="229">
                  <c:v>44062</c:v>
                </c:pt>
                <c:pt idx="230">
                  <c:v>44063</c:v>
                </c:pt>
                <c:pt idx="231">
                  <c:v>44064</c:v>
                </c:pt>
                <c:pt idx="232">
                  <c:v>44065</c:v>
                </c:pt>
                <c:pt idx="233">
                  <c:v>44066</c:v>
                </c:pt>
                <c:pt idx="234">
                  <c:v>44067</c:v>
                </c:pt>
                <c:pt idx="235">
                  <c:v>44068</c:v>
                </c:pt>
                <c:pt idx="236">
                  <c:v>44069</c:v>
                </c:pt>
                <c:pt idx="237">
                  <c:v>44070</c:v>
                </c:pt>
                <c:pt idx="238">
                  <c:v>44071</c:v>
                </c:pt>
                <c:pt idx="239">
                  <c:v>44072</c:v>
                </c:pt>
                <c:pt idx="240">
                  <c:v>44073</c:v>
                </c:pt>
                <c:pt idx="241">
                  <c:v>44074</c:v>
                </c:pt>
                <c:pt idx="242">
                  <c:v>44075</c:v>
                </c:pt>
                <c:pt idx="243">
                  <c:v>44076</c:v>
                </c:pt>
                <c:pt idx="244">
                  <c:v>44077</c:v>
                </c:pt>
                <c:pt idx="245">
                  <c:v>44078</c:v>
                </c:pt>
                <c:pt idx="246">
                  <c:v>44079</c:v>
                </c:pt>
                <c:pt idx="247">
                  <c:v>44080</c:v>
                </c:pt>
                <c:pt idx="248">
                  <c:v>44081</c:v>
                </c:pt>
                <c:pt idx="249">
                  <c:v>44082</c:v>
                </c:pt>
                <c:pt idx="250">
                  <c:v>44083</c:v>
                </c:pt>
                <c:pt idx="251">
                  <c:v>44084</c:v>
                </c:pt>
                <c:pt idx="252">
                  <c:v>44085</c:v>
                </c:pt>
                <c:pt idx="253">
                  <c:v>44086</c:v>
                </c:pt>
                <c:pt idx="254">
                  <c:v>44087</c:v>
                </c:pt>
                <c:pt idx="255">
                  <c:v>44088</c:v>
                </c:pt>
                <c:pt idx="256">
                  <c:v>44089</c:v>
                </c:pt>
                <c:pt idx="257">
                  <c:v>44090</c:v>
                </c:pt>
                <c:pt idx="258">
                  <c:v>44091</c:v>
                </c:pt>
                <c:pt idx="259">
                  <c:v>44092</c:v>
                </c:pt>
                <c:pt idx="260">
                  <c:v>44093</c:v>
                </c:pt>
                <c:pt idx="261">
                  <c:v>44094</c:v>
                </c:pt>
                <c:pt idx="262">
                  <c:v>44095</c:v>
                </c:pt>
                <c:pt idx="263">
                  <c:v>44096</c:v>
                </c:pt>
                <c:pt idx="264">
                  <c:v>44097</c:v>
                </c:pt>
                <c:pt idx="265">
                  <c:v>44098</c:v>
                </c:pt>
                <c:pt idx="266">
                  <c:v>44099</c:v>
                </c:pt>
                <c:pt idx="267">
                  <c:v>44100</c:v>
                </c:pt>
                <c:pt idx="268">
                  <c:v>44101</c:v>
                </c:pt>
                <c:pt idx="269">
                  <c:v>44102</c:v>
                </c:pt>
                <c:pt idx="270">
                  <c:v>44103</c:v>
                </c:pt>
                <c:pt idx="271">
                  <c:v>44104</c:v>
                </c:pt>
                <c:pt idx="272">
                  <c:v>44105</c:v>
                </c:pt>
                <c:pt idx="273">
                  <c:v>44106</c:v>
                </c:pt>
                <c:pt idx="274">
                  <c:v>44107</c:v>
                </c:pt>
                <c:pt idx="275">
                  <c:v>44108</c:v>
                </c:pt>
                <c:pt idx="276">
                  <c:v>44109</c:v>
                </c:pt>
                <c:pt idx="277">
                  <c:v>44110</c:v>
                </c:pt>
                <c:pt idx="278">
                  <c:v>44111</c:v>
                </c:pt>
                <c:pt idx="279">
                  <c:v>44112</c:v>
                </c:pt>
                <c:pt idx="280">
                  <c:v>44113</c:v>
                </c:pt>
                <c:pt idx="281">
                  <c:v>44114</c:v>
                </c:pt>
                <c:pt idx="282">
                  <c:v>44115</c:v>
                </c:pt>
                <c:pt idx="283">
                  <c:v>44116</c:v>
                </c:pt>
                <c:pt idx="284">
                  <c:v>44117</c:v>
                </c:pt>
                <c:pt idx="285">
                  <c:v>44118</c:v>
                </c:pt>
                <c:pt idx="286">
                  <c:v>44119</c:v>
                </c:pt>
                <c:pt idx="287">
                  <c:v>44120</c:v>
                </c:pt>
                <c:pt idx="288">
                  <c:v>44121</c:v>
                </c:pt>
                <c:pt idx="289">
                  <c:v>44122</c:v>
                </c:pt>
                <c:pt idx="290">
                  <c:v>44123</c:v>
                </c:pt>
                <c:pt idx="291">
                  <c:v>44124</c:v>
                </c:pt>
                <c:pt idx="292">
                  <c:v>44125</c:v>
                </c:pt>
                <c:pt idx="293">
                  <c:v>44126</c:v>
                </c:pt>
                <c:pt idx="294">
                  <c:v>44127</c:v>
                </c:pt>
                <c:pt idx="295">
                  <c:v>44128</c:v>
                </c:pt>
                <c:pt idx="296">
                  <c:v>44129</c:v>
                </c:pt>
                <c:pt idx="297">
                  <c:v>44130</c:v>
                </c:pt>
                <c:pt idx="298">
                  <c:v>44131</c:v>
                </c:pt>
                <c:pt idx="299">
                  <c:v>44132</c:v>
                </c:pt>
                <c:pt idx="300">
                  <c:v>44133</c:v>
                </c:pt>
                <c:pt idx="301">
                  <c:v>44134</c:v>
                </c:pt>
                <c:pt idx="302">
                  <c:v>44135</c:v>
                </c:pt>
                <c:pt idx="303">
                  <c:v>44136</c:v>
                </c:pt>
                <c:pt idx="304">
                  <c:v>44137</c:v>
                </c:pt>
                <c:pt idx="305">
                  <c:v>44138</c:v>
                </c:pt>
                <c:pt idx="306">
                  <c:v>44139</c:v>
                </c:pt>
                <c:pt idx="307">
                  <c:v>44140</c:v>
                </c:pt>
                <c:pt idx="308">
                  <c:v>44141</c:v>
                </c:pt>
                <c:pt idx="309">
                  <c:v>44142</c:v>
                </c:pt>
                <c:pt idx="310">
                  <c:v>44143</c:v>
                </c:pt>
                <c:pt idx="311">
                  <c:v>44144</c:v>
                </c:pt>
                <c:pt idx="312">
                  <c:v>44145</c:v>
                </c:pt>
                <c:pt idx="313">
                  <c:v>44146</c:v>
                </c:pt>
                <c:pt idx="314">
                  <c:v>44147</c:v>
                </c:pt>
                <c:pt idx="315">
                  <c:v>44148</c:v>
                </c:pt>
                <c:pt idx="316">
                  <c:v>44149</c:v>
                </c:pt>
                <c:pt idx="317">
                  <c:v>44150</c:v>
                </c:pt>
                <c:pt idx="318">
                  <c:v>44151</c:v>
                </c:pt>
                <c:pt idx="319">
                  <c:v>44152</c:v>
                </c:pt>
                <c:pt idx="320">
                  <c:v>44153</c:v>
                </c:pt>
                <c:pt idx="321">
                  <c:v>44154</c:v>
                </c:pt>
                <c:pt idx="322">
                  <c:v>44155</c:v>
                </c:pt>
                <c:pt idx="323">
                  <c:v>44156</c:v>
                </c:pt>
                <c:pt idx="324">
                  <c:v>44157</c:v>
                </c:pt>
                <c:pt idx="325">
                  <c:v>44158</c:v>
                </c:pt>
                <c:pt idx="326">
                  <c:v>44159</c:v>
                </c:pt>
                <c:pt idx="327">
                  <c:v>44160</c:v>
                </c:pt>
                <c:pt idx="328">
                  <c:v>44161</c:v>
                </c:pt>
                <c:pt idx="329">
                  <c:v>44162</c:v>
                </c:pt>
                <c:pt idx="330">
                  <c:v>44163</c:v>
                </c:pt>
                <c:pt idx="331">
                  <c:v>44164</c:v>
                </c:pt>
                <c:pt idx="332">
                  <c:v>44165</c:v>
                </c:pt>
                <c:pt idx="333">
                  <c:v>44166</c:v>
                </c:pt>
                <c:pt idx="334">
                  <c:v>44167</c:v>
                </c:pt>
                <c:pt idx="335">
                  <c:v>44168</c:v>
                </c:pt>
                <c:pt idx="336">
                  <c:v>44169</c:v>
                </c:pt>
                <c:pt idx="337">
                  <c:v>44170</c:v>
                </c:pt>
                <c:pt idx="338">
                  <c:v>44171</c:v>
                </c:pt>
                <c:pt idx="339">
                  <c:v>44172</c:v>
                </c:pt>
                <c:pt idx="340">
                  <c:v>44173</c:v>
                </c:pt>
                <c:pt idx="341">
                  <c:v>44174</c:v>
                </c:pt>
                <c:pt idx="342">
                  <c:v>44175</c:v>
                </c:pt>
                <c:pt idx="343">
                  <c:v>44176</c:v>
                </c:pt>
                <c:pt idx="344">
                  <c:v>44177</c:v>
                </c:pt>
                <c:pt idx="345">
                  <c:v>44178</c:v>
                </c:pt>
                <c:pt idx="346">
                  <c:v>44179</c:v>
                </c:pt>
                <c:pt idx="347">
                  <c:v>44180</c:v>
                </c:pt>
                <c:pt idx="348">
                  <c:v>44181</c:v>
                </c:pt>
                <c:pt idx="349">
                  <c:v>44182</c:v>
                </c:pt>
                <c:pt idx="350">
                  <c:v>44183</c:v>
                </c:pt>
                <c:pt idx="351">
                  <c:v>44184</c:v>
                </c:pt>
                <c:pt idx="352">
                  <c:v>44185</c:v>
                </c:pt>
                <c:pt idx="353">
                  <c:v>44186</c:v>
                </c:pt>
                <c:pt idx="354">
                  <c:v>44187</c:v>
                </c:pt>
                <c:pt idx="355">
                  <c:v>44188</c:v>
                </c:pt>
                <c:pt idx="356">
                  <c:v>44189</c:v>
                </c:pt>
                <c:pt idx="357">
                  <c:v>44190</c:v>
                </c:pt>
                <c:pt idx="358">
                  <c:v>44191</c:v>
                </c:pt>
                <c:pt idx="359">
                  <c:v>44192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44197</c:v>
                </c:pt>
                <c:pt idx="365">
                  <c:v>44198</c:v>
                </c:pt>
                <c:pt idx="366">
                  <c:v>44199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44205</c:v>
                </c:pt>
                <c:pt idx="373">
                  <c:v>44206</c:v>
                </c:pt>
                <c:pt idx="374">
                  <c:v>44207</c:v>
                </c:pt>
                <c:pt idx="375">
                  <c:v>44208</c:v>
                </c:pt>
                <c:pt idx="376">
                  <c:v>44209</c:v>
                </c:pt>
                <c:pt idx="377">
                  <c:v>44210</c:v>
                </c:pt>
                <c:pt idx="378">
                  <c:v>44211</c:v>
                </c:pt>
                <c:pt idx="379">
                  <c:v>44212</c:v>
                </c:pt>
                <c:pt idx="380">
                  <c:v>44213</c:v>
                </c:pt>
                <c:pt idx="381">
                  <c:v>44214</c:v>
                </c:pt>
                <c:pt idx="382">
                  <c:v>44215</c:v>
                </c:pt>
                <c:pt idx="383">
                  <c:v>44216</c:v>
                </c:pt>
                <c:pt idx="384">
                  <c:v>44217</c:v>
                </c:pt>
                <c:pt idx="385">
                  <c:v>44218</c:v>
                </c:pt>
                <c:pt idx="386">
                  <c:v>44219</c:v>
                </c:pt>
                <c:pt idx="387">
                  <c:v>44220</c:v>
                </c:pt>
                <c:pt idx="388">
                  <c:v>44221</c:v>
                </c:pt>
                <c:pt idx="389">
                  <c:v>44222</c:v>
                </c:pt>
                <c:pt idx="390">
                  <c:v>44223</c:v>
                </c:pt>
                <c:pt idx="391">
                  <c:v>44224</c:v>
                </c:pt>
                <c:pt idx="392">
                  <c:v>44225</c:v>
                </c:pt>
                <c:pt idx="393">
                  <c:v>44226</c:v>
                </c:pt>
                <c:pt idx="394">
                  <c:v>44227</c:v>
                </c:pt>
                <c:pt idx="395">
                  <c:v>44228</c:v>
                </c:pt>
                <c:pt idx="396">
                  <c:v>44229</c:v>
                </c:pt>
                <c:pt idx="397">
                  <c:v>44230</c:v>
                </c:pt>
                <c:pt idx="398">
                  <c:v>44231</c:v>
                </c:pt>
                <c:pt idx="399">
                  <c:v>44232</c:v>
                </c:pt>
                <c:pt idx="400">
                  <c:v>44233</c:v>
                </c:pt>
                <c:pt idx="401">
                  <c:v>44234</c:v>
                </c:pt>
                <c:pt idx="402">
                  <c:v>44235</c:v>
                </c:pt>
                <c:pt idx="403">
                  <c:v>44236</c:v>
                </c:pt>
                <c:pt idx="404">
                  <c:v>44237</c:v>
                </c:pt>
                <c:pt idx="405">
                  <c:v>44238</c:v>
                </c:pt>
                <c:pt idx="406">
                  <c:v>44239</c:v>
                </c:pt>
                <c:pt idx="407">
                  <c:v>44240</c:v>
                </c:pt>
                <c:pt idx="408">
                  <c:v>44241</c:v>
                </c:pt>
                <c:pt idx="409">
                  <c:v>44242</c:v>
                </c:pt>
                <c:pt idx="410">
                  <c:v>44243</c:v>
                </c:pt>
                <c:pt idx="411">
                  <c:v>44244</c:v>
                </c:pt>
                <c:pt idx="412">
                  <c:v>44245</c:v>
                </c:pt>
                <c:pt idx="413">
                  <c:v>44246</c:v>
                </c:pt>
                <c:pt idx="414">
                  <c:v>44247</c:v>
                </c:pt>
                <c:pt idx="415">
                  <c:v>44248</c:v>
                </c:pt>
                <c:pt idx="416">
                  <c:v>44249</c:v>
                </c:pt>
                <c:pt idx="417">
                  <c:v>44250</c:v>
                </c:pt>
                <c:pt idx="418">
                  <c:v>44251</c:v>
                </c:pt>
                <c:pt idx="419">
                  <c:v>44252</c:v>
                </c:pt>
                <c:pt idx="420">
                  <c:v>44253</c:v>
                </c:pt>
                <c:pt idx="421">
                  <c:v>44254</c:v>
                </c:pt>
                <c:pt idx="422">
                  <c:v>44255</c:v>
                </c:pt>
                <c:pt idx="423">
                  <c:v>44256</c:v>
                </c:pt>
                <c:pt idx="424">
                  <c:v>44257</c:v>
                </c:pt>
                <c:pt idx="425">
                  <c:v>44258</c:v>
                </c:pt>
                <c:pt idx="426">
                  <c:v>44259</c:v>
                </c:pt>
                <c:pt idx="427">
                  <c:v>44260</c:v>
                </c:pt>
                <c:pt idx="428">
                  <c:v>44261</c:v>
                </c:pt>
                <c:pt idx="429">
                  <c:v>44262</c:v>
                </c:pt>
                <c:pt idx="430">
                  <c:v>44263</c:v>
                </c:pt>
                <c:pt idx="431">
                  <c:v>44264</c:v>
                </c:pt>
                <c:pt idx="432">
                  <c:v>44265</c:v>
                </c:pt>
                <c:pt idx="433">
                  <c:v>44266</c:v>
                </c:pt>
                <c:pt idx="434">
                  <c:v>44267</c:v>
                </c:pt>
                <c:pt idx="435">
                  <c:v>44268</c:v>
                </c:pt>
                <c:pt idx="436">
                  <c:v>44269</c:v>
                </c:pt>
                <c:pt idx="437">
                  <c:v>44270</c:v>
                </c:pt>
                <c:pt idx="438">
                  <c:v>44271</c:v>
                </c:pt>
                <c:pt idx="439">
                  <c:v>44272</c:v>
                </c:pt>
                <c:pt idx="440">
                  <c:v>44273</c:v>
                </c:pt>
                <c:pt idx="441">
                  <c:v>44274</c:v>
                </c:pt>
                <c:pt idx="442">
                  <c:v>44275</c:v>
                </c:pt>
                <c:pt idx="443">
                  <c:v>44276</c:v>
                </c:pt>
                <c:pt idx="444">
                  <c:v>44277</c:v>
                </c:pt>
                <c:pt idx="445">
                  <c:v>44278</c:v>
                </c:pt>
                <c:pt idx="446">
                  <c:v>44279</c:v>
                </c:pt>
                <c:pt idx="447">
                  <c:v>44280</c:v>
                </c:pt>
                <c:pt idx="448">
                  <c:v>44281</c:v>
                </c:pt>
                <c:pt idx="449">
                  <c:v>44282</c:v>
                </c:pt>
                <c:pt idx="450">
                  <c:v>44283</c:v>
                </c:pt>
                <c:pt idx="451">
                  <c:v>44284</c:v>
                </c:pt>
                <c:pt idx="452">
                  <c:v>44285</c:v>
                </c:pt>
                <c:pt idx="453">
                  <c:v>44286</c:v>
                </c:pt>
                <c:pt idx="454">
                  <c:v>44287</c:v>
                </c:pt>
                <c:pt idx="455">
                  <c:v>44288</c:v>
                </c:pt>
                <c:pt idx="456">
                  <c:v>44289</c:v>
                </c:pt>
                <c:pt idx="457">
                  <c:v>44290</c:v>
                </c:pt>
                <c:pt idx="458">
                  <c:v>44291</c:v>
                </c:pt>
                <c:pt idx="459">
                  <c:v>44292</c:v>
                </c:pt>
                <c:pt idx="460">
                  <c:v>44293</c:v>
                </c:pt>
                <c:pt idx="461">
                  <c:v>44294</c:v>
                </c:pt>
                <c:pt idx="462">
                  <c:v>44295</c:v>
                </c:pt>
                <c:pt idx="463">
                  <c:v>44296</c:v>
                </c:pt>
                <c:pt idx="464">
                  <c:v>44297</c:v>
                </c:pt>
                <c:pt idx="465">
                  <c:v>44298</c:v>
                </c:pt>
                <c:pt idx="466">
                  <c:v>44299</c:v>
                </c:pt>
                <c:pt idx="467">
                  <c:v>44300</c:v>
                </c:pt>
                <c:pt idx="468">
                  <c:v>44301</c:v>
                </c:pt>
                <c:pt idx="469">
                  <c:v>44302</c:v>
                </c:pt>
                <c:pt idx="470">
                  <c:v>44303</c:v>
                </c:pt>
                <c:pt idx="471">
                  <c:v>44304</c:v>
                </c:pt>
                <c:pt idx="472">
                  <c:v>44305</c:v>
                </c:pt>
                <c:pt idx="473">
                  <c:v>44306</c:v>
                </c:pt>
                <c:pt idx="474">
                  <c:v>44307</c:v>
                </c:pt>
                <c:pt idx="475">
                  <c:v>44308</c:v>
                </c:pt>
                <c:pt idx="476">
                  <c:v>44309</c:v>
                </c:pt>
                <c:pt idx="477">
                  <c:v>44310</c:v>
                </c:pt>
                <c:pt idx="478">
                  <c:v>44311</c:v>
                </c:pt>
                <c:pt idx="479">
                  <c:v>44312</c:v>
                </c:pt>
                <c:pt idx="480">
                  <c:v>44313</c:v>
                </c:pt>
                <c:pt idx="481">
                  <c:v>44314</c:v>
                </c:pt>
                <c:pt idx="482">
                  <c:v>44315</c:v>
                </c:pt>
                <c:pt idx="483">
                  <c:v>44316</c:v>
                </c:pt>
                <c:pt idx="484">
                  <c:v>44317</c:v>
                </c:pt>
                <c:pt idx="485">
                  <c:v>44318</c:v>
                </c:pt>
                <c:pt idx="486">
                  <c:v>44319</c:v>
                </c:pt>
                <c:pt idx="487">
                  <c:v>44320</c:v>
                </c:pt>
                <c:pt idx="488">
                  <c:v>44321</c:v>
                </c:pt>
                <c:pt idx="489">
                  <c:v>44322</c:v>
                </c:pt>
                <c:pt idx="490">
                  <c:v>44323</c:v>
                </c:pt>
                <c:pt idx="491">
                  <c:v>44324</c:v>
                </c:pt>
                <c:pt idx="492">
                  <c:v>44325</c:v>
                </c:pt>
                <c:pt idx="493">
                  <c:v>44326</c:v>
                </c:pt>
                <c:pt idx="494">
                  <c:v>44327</c:v>
                </c:pt>
                <c:pt idx="495">
                  <c:v>44328</c:v>
                </c:pt>
                <c:pt idx="496">
                  <c:v>44329</c:v>
                </c:pt>
                <c:pt idx="497">
                  <c:v>44330</c:v>
                </c:pt>
                <c:pt idx="498">
                  <c:v>44331</c:v>
                </c:pt>
                <c:pt idx="499">
                  <c:v>44332</c:v>
                </c:pt>
                <c:pt idx="500">
                  <c:v>44333</c:v>
                </c:pt>
                <c:pt idx="501">
                  <c:v>44334</c:v>
                </c:pt>
                <c:pt idx="502">
                  <c:v>44335</c:v>
                </c:pt>
                <c:pt idx="503">
                  <c:v>44336</c:v>
                </c:pt>
                <c:pt idx="504">
                  <c:v>44337</c:v>
                </c:pt>
                <c:pt idx="505">
                  <c:v>44338</c:v>
                </c:pt>
                <c:pt idx="506">
                  <c:v>44339</c:v>
                </c:pt>
                <c:pt idx="507">
                  <c:v>44340</c:v>
                </c:pt>
                <c:pt idx="508">
                  <c:v>44341</c:v>
                </c:pt>
                <c:pt idx="509">
                  <c:v>44342</c:v>
                </c:pt>
                <c:pt idx="510">
                  <c:v>44343</c:v>
                </c:pt>
                <c:pt idx="511">
                  <c:v>44344</c:v>
                </c:pt>
                <c:pt idx="512">
                  <c:v>44345</c:v>
                </c:pt>
                <c:pt idx="513">
                  <c:v>44346</c:v>
                </c:pt>
                <c:pt idx="514">
                  <c:v>44347</c:v>
                </c:pt>
                <c:pt idx="515">
                  <c:v>44348</c:v>
                </c:pt>
                <c:pt idx="516">
                  <c:v>44349</c:v>
                </c:pt>
                <c:pt idx="517">
                  <c:v>44350</c:v>
                </c:pt>
                <c:pt idx="518">
                  <c:v>44351</c:v>
                </c:pt>
                <c:pt idx="519">
                  <c:v>44352</c:v>
                </c:pt>
                <c:pt idx="520">
                  <c:v>44353</c:v>
                </c:pt>
                <c:pt idx="521">
                  <c:v>44354</c:v>
                </c:pt>
                <c:pt idx="522">
                  <c:v>44355</c:v>
                </c:pt>
                <c:pt idx="523">
                  <c:v>44356</c:v>
                </c:pt>
                <c:pt idx="524">
                  <c:v>44357</c:v>
                </c:pt>
                <c:pt idx="525">
                  <c:v>44358</c:v>
                </c:pt>
                <c:pt idx="526">
                  <c:v>44359</c:v>
                </c:pt>
                <c:pt idx="527">
                  <c:v>44360</c:v>
                </c:pt>
                <c:pt idx="528">
                  <c:v>44361</c:v>
                </c:pt>
                <c:pt idx="529">
                  <c:v>44362</c:v>
                </c:pt>
                <c:pt idx="530">
                  <c:v>44363</c:v>
                </c:pt>
                <c:pt idx="531">
                  <c:v>44364</c:v>
                </c:pt>
                <c:pt idx="532">
                  <c:v>44365</c:v>
                </c:pt>
                <c:pt idx="533">
                  <c:v>44366</c:v>
                </c:pt>
                <c:pt idx="534">
                  <c:v>44367</c:v>
                </c:pt>
                <c:pt idx="535">
                  <c:v>44368</c:v>
                </c:pt>
                <c:pt idx="536">
                  <c:v>44369</c:v>
                </c:pt>
                <c:pt idx="537">
                  <c:v>44370</c:v>
                </c:pt>
                <c:pt idx="538">
                  <c:v>44371</c:v>
                </c:pt>
                <c:pt idx="539">
                  <c:v>44372</c:v>
                </c:pt>
                <c:pt idx="540">
                  <c:v>44373</c:v>
                </c:pt>
                <c:pt idx="541">
                  <c:v>44374</c:v>
                </c:pt>
                <c:pt idx="542">
                  <c:v>44375</c:v>
                </c:pt>
                <c:pt idx="543">
                  <c:v>44376</c:v>
                </c:pt>
                <c:pt idx="544">
                  <c:v>44377</c:v>
                </c:pt>
                <c:pt idx="545">
                  <c:v>44378</c:v>
                </c:pt>
                <c:pt idx="546">
                  <c:v>44379</c:v>
                </c:pt>
                <c:pt idx="547">
                  <c:v>44380</c:v>
                </c:pt>
                <c:pt idx="548">
                  <c:v>44381</c:v>
                </c:pt>
                <c:pt idx="549">
                  <c:v>44382</c:v>
                </c:pt>
                <c:pt idx="550">
                  <c:v>44383</c:v>
                </c:pt>
                <c:pt idx="551">
                  <c:v>44384</c:v>
                </c:pt>
                <c:pt idx="552">
                  <c:v>44385</c:v>
                </c:pt>
                <c:pt idx="553">
                  <c:v>44386</c:v>
                </c:pt>
                <c:pt idx="554">
                  <c:v>44387</c:v>
                </c:pt>
                <c:pt idx="555">
                  <c:v>44388</c:v>
                </c:pt>
                <c:pt idx="556">
                  <c:v>44389</c:v>
                </c:pt>
                <c:pt idx="557">
                  <c:v>44390</c:v>
                </c:pt>
                <c:pt idx="558">
                  <c:v>44391</c:v>
                </c:pt>
                <c:pt idx="559">
                  <c:v>44392</c:v>
                </c:pt>
                <c:pt idx="560">
                  <c:v>44393</c:v>
                </c:pt>
                <c:pt idx="561">
                  <c:v>44394</c:v>
                </c:pt>
                <c:pt idx="562">
                  <c:v>44395</c:v>
                </c:pt>
                <c:pt idx="563">
                  <c:v>44396</c:v>
                </c:pt>
                <c:pt idx="564">
                  <c:v>44397</c:v>
                </c:pt>
                <c:pt idx="565">
                  <c:v>44398</c:v>
                </c:pt>
                <c:pt idx="566">
                  <c:v>44399</c:v>
                </c:pt>
                <c:pt idx="567">
                  <c:v>44400</c:v>
                </c:pt>
                <c:pt idx="568">
                  <c:v>44401</c:v>
                </c:pt>
                <c:pt idx="569">
                  <c:v>44402</c:v>
                </c:pt>
                <c:pt idx="570">
                  <c:v>44403</c:v>
                </c:pt>
                <c:pt idx="571">
                  <c:v>44404</c:v>
                </c:pt>
                <c:pt idx="572">
                  <c:v>44405</c:v>
                </c:pt>
                <c:pt idx="573">
                  <c:v>44406</c:v>
                </c:pt>
                <c:pt idx="574">
                  <c:v>44407</c:v>
                </c:pt>
                <c:pt idx="575">
                  <c:v>44408</c:v>
                </c:pt>
                <c:pt idx="576">
                  <c:v>44409</c:v>
                </c:pt>
                <c:pt idx="577">
                  <c:v>44410</c:v>
                </c:pt>
                <c:pt idx="578">
                  <c:v>44411</c:v>
                </c:pt>
                <c:pt idx="579">
                  <c:v>44412</c:v>
                </c:pt>
                <c:pt idx="580">
                  <c:v>44413</c:v>
                </c:pt>
                <c:pt idx="581">
                  <c:v>44414</c:v>
                </c:pt>
                <c:pt idx="582">
                  <c:v>44415</c:v>
                </c:pt>
                <c:pt idx="583">
                  <c:v>44416</c:v>
                </c:pt>
                <c:pt idx="584">
                  <c:v>44417</c:v>
                </c:pt>
                <c:pt idx="585">
                  <c:v>44418</c:v>
                </c:pt>
                <c:pt idx="586">
                  <c:v>44419</c:v>
                </c:pt>
                <c:pt idx="587">
                  <c:v>44420</c:v>
                </c:pt>
                <c:pt idx="588">
                  <c:v>44421</c:v>
                </c:pt>
                <c:pt idx="589">
                  <c:v>44422</c:v>
                </c:pt>
                <c:pt idx="590">
                  <c:v>44423</c:v>
                </c:pt>
                <c:pt idx="591">
                  <c:v>44424</c:v>
                </c:pt>
                <c:pt idx="592">
                  <c:v>44425</c:v>
                </c:pt>
                <c:pt idx="593">
                  <c:v>44426</c:v>
                </c:pt>
                <c:pt idx="594">
                  <c:v>44427</c:v>
                </c:pt>
                <c:pt idx="595">
                  <c:v>44428</c:v>
                </c:pt>
                <c:pt idx="596">
                  <c:v>44429</c:v>
                </c:pt>
                <c:pt idx="597">
                  <c:v>44430</c:v>
                </c:pt>
                <c:pt idx="598">
                  <c:v>44431</c:v>
                </c:pt>
                <c:pt idx="599">
                  <c:v>44432</c:v>
                </c:pt>
                <c:pt idx="600">
                  <c:v>44433</c:v>
                </c:pt>
                <c:pt idx="601">
                  <c:v>44434</c:v>
                </c:pt>
                <c:pt idx="602">
                  <c:v>44435</c:v>
                </c:pt>
                <c:pt idx="603">
                  <c:v>44436</c:v>
                </c:pt>
                <c:pt idx="604">
                  <c:v>44437</c:v>
                </c:pt>
                <c:pt idx="605">
                  <c:v>44438</c:v>
                </c:pt>
                <c:pt idx="606">
                  <c:v>44439</c:v>
                </c:pt>
                <c:pt idx="607">
                  <c:v>44440</c:v>
                </c:pt>
                <c:pt idx="608">
                  <c:v>44441</c:v>
                </c:pt>
                <c:pt idx="609">
                  <c:v>44442</c:v>
                </c:pt>
                <c:pt idx="610">
                  <c:v>44443</c:v>
                </c:pt>
                <c:pt idx="611">
                  <c:v>44444</c:v>
                </c:pt>
                <c:pt idx="612">
                  <c:v>44445</c:v>
                </c:pt>
                <c:pt idx="613">
                  <c:v>44446</c:v>
                </c:pt>
                <c:pt idx="614">
                  <c:v>44447</c:v>
                </c:pt>
                <c:pt idx="615">
                  <c:v>44448</c:v>
                </c:pt>
                <c:pt idx="616">
                  <c:v>44449</c:v>
                </c:pt>
                <c:pt idx="617">
                  <c:v>44450</c:v>
                </c:pt>
                <c:pt idx="618">
                  <c:v>44451</c:v>
                </c:pt>
                <c:pt idx="619">
                  <c:v>44452</c:v>
                </c:pt>
                <c:pt idx="620">
                  <c:v>44453</c:v>
                </c:pt>
                <c:pt idx="621">
                  <c:v>44454</c:v>
                </c:pt>
                <c:pt idx="622">
                  <c:v>44455</c:v>
                </c:pt>
                <c:pt idx="623">
                  <c:v>44456</c:v>
                </c:pt>
                <c:pt idx="624">
                  <c:v>44457</c:v>
                </c:pt>
                <c:pt idx="625">
                  <c:v>44458</c:v>
                </c:pt>
                <c:pt idx="626">
                  <c:v>44459</c:v>
                </c:pt>
                <c:pt idx="627">
                  <c:v>44460</c:v>
                </c:pt>
                <c:pt idx="628">
                  <c:v>44461</c:v>
                </c:pt>
                <c:pt idx="629">
                  <c:v>44462</c:v>
                </c:pt>
                <c:pt idx="630">
                  <c:v>44463</c:v>
                </c:pt>
                <c:pt idx="631">
                  <c:v>44464</c:v>
                </c:pt>
                <c:pt idx="632">
                  <c:v>44465</c:v>
                </c:pt>
                <c:pt idx="633">
                  <c:v>44466</c:v>
                </c:pt>
                <c:pt idx="634">
                  <c:v>44467</c:v>
                </c:pt>
                <c:pt idx="635">
                  <c:v>44468</c:v>
                </c:pt>
                <c:pt idx="636">
                  <c:v>44469</c:v>
                </c:pt>
                <c:pt idx="637">
                  <c:v>44470</c:v>
                </c:pt>
                <c:pt idx="638">
                  <c:v>44471</c:v>
                </c:pt>
                <c:pt idx="639">
                  <c:v>44472</c:v>
                </c:pt>
                <c:pt idx="640">
                  <c:v>44473</c:v>
                </c:pt>
                <c:pt idx="641">
                  <c:v>44474</c:v>
                </c:pt>
                <c:pt idx="642">
                  <c:v>44475</c:v>
                </c:pt>
                <c:pt idx="643">
                  <c:v>44476</c:v>
                </c:pt>
                <c:pt idx="644">
                  <c:v>44477</c:v>
                </c:pt>
                <c:pt idx="645">
                  <c:v>44478</c:v>
                </c:pt>
                <c:pt idx="646">
                  <c:v>44479</c:v>
                </c:pt>
                <c:pt idx="647">
                  <c:v>44480</c:v>
                </c:pt>
                <c:pt idx="648">
                  <c:v>44481</c:v>
                </c:pt>
                <c:pt idx="649">
                  <c:v>44482</c:v>
                </c:pt>
                <c:pt idx="650">
                  <c:v>44483</c:v>
                </c:pt>
                <c:pt idx="651">
                  <c:v>44484</c:v>
                </c:pt>
                <c:pt idx="652">
                  <c:v>44485</c:v>
                </c:pt>
                <c:pt idx="653">
                  <c:v>44486</c:v>
                </c:pt>
                <c:pt idx="654">
                  <c:v>44487</c:v>
                </c:pt>
                <c:pt idx="655">
                  <c:v>44488</c:v>
                </c:pt>
                <c:pt idx="656">
                  <c:v>44489</c:v>
                </c:pt>
                <c:pt idx="657">
                  <c:v>44490</c:v>
                </c:pt>
                <c:pt idx="658">
                  <c:v>44491</c:v>
                </c:pt>
                <c:pt idx="659">
                  <c:v>44492</c:v>
                </c:pt>
                <c:pt idx="660">
                  <c:v>44493</c:v>
                </c:pt>
                <c:pt idx="661">
                  <c:v>44494</c:v>
                </c:pt>
                <c:pt idx="662">
                  <c:v>44495</c:v>
                </c:pt>
                <c:pt idx="663">
                  <c:v>44496</c:v>
                </c:pt>
                <c:pt idx="664">
                  <c:v>44497</c:v>
                </c:pt>
                <c:pt idx="665">
                  <c:v>44498</c:v>
                </c:pt>
                <c:pt idx="666">
                  <c:v>44499</c:v>
                </c:pt>
                <c:pt idx="667">
                  <c:v>44500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44505</c:v>
                </c:pt>
                <c:pt idx="673">
                  <c:v>44506</c:v>
                </c:pt>
                <c:pt idx="674">
                  <c:v>44507</c:v>
                </c:pt>
                <c:pt idx="675">
                  <c:v>44508</c:v>
                </c:pt>
                <c:pt idx="676">
                  <c:v>44509</c:v>
                </c:pt>
                <c:pt idx="677">
                  <c:v>44510</c:v>
                </c:pt>
                <c:pt idx="678">
                  <c:v>44511</c:v>
                </c:pt>
                <c:pt idx="679">
                  <c:v>44512</c:v>
                </c:pt>
                <c:pt idx="680">
                  <c:v>44513</c:v>
                </c:pt>
                <c:pt idx="681">
                  <c:v>44514</c:v>
                </c:pt>
                <c:pt idx="682">
                  <c:v>44515</c:v>
                </c:pt>
                <c:pt idx="683">
                  <c:v>44516</c:v>
                </c:pt>
                <c:pt idx="684">
                  <c:v>44517</c:v>
                </c:pt>
                <c:pt idx="685">
                  <c:v>44518</c:v>
                </c:pt>
                <c:pt idx="686">
                  <c:v>44519</c:v>
                </c:pt>
                <c:pt idx="687">
                  <c:v>44520</c:v>
                </c:pt>
                <c:pt idx="688">
                  <c:v>44521</c:v>
                </c:pt>
                <c:pt idx="689">
                  <c:v>44522</c:v>
                </c:pt>
                <c:pt idx="690">
                  <c:v>44523</c:v>
                </c:pt>
                <c:pt idx="691">
                  <c:v>44524</c:v>
                </c:pt>
                <c:pt idx="692">
                  <c:v>44525</c:v>
                </c:pt>
                <c:pt idx="693">
                  <c:v>44526</c:v>
                </c:pt>
                <c:pt idx="694">
                  <c:v>44527</c:v>
                </c:pt>
                <c:pt idx="695">
                  <c:v>44528</c:v>
                </c:pt>
                <c:pt idx="696">
                  <c:v>44529</c:v>
                </c:pt>
                <c:pt idx="697">
                  <c:v>44530</c:v>
                </c:pt>
                <c:pt idx="698">
                  <c:v>44531</c:v>
                </c:pt>
                <c:pt idx="699">
                  <c:v>44532</c:v>
                </c:pt>
                <c:pt idx="700">
                  <c:v>44533</c:v>
                </c:pt>
                <c:pt idx="701">
                  <c:v>44534</c:v>
                </c:pt>
                <c:pt idx="702">
                  <c:v>44535</c:v>
                </c:pt>
                <c:pt idx="703">
                  <c:v>44536</c:v>
                </c:pt>
                <c:pt idx="704">
                  <c:v>44537</c:v>
                </c:pt>
                <c:pt idx="705">
                  <c:v>44538</c:v>
                </c:pt>
                <c:pt idx="706">
                  <c:v>44539</c:v>
                </c:pt>
                <c:pt idx="707">
                  <c:v>44540</c:v>
                </c:pt>
                <c:pt idx="708">
                  <c:v>44541</c:v>
                </c:pt>
                <c:pt idx="709">
                  <c:v>44542</c:v>
                </c:pt>
                <c:pt idx="710">
                  <c:v>44543</c:v>
                </c:pt>
                <c:pt idx="711">
                  <c:v>44544</c:v>
                </c:pt>
                <c:pt idx="712">
                  <c:v>44545</c:v>
                </c:pt>
                <c:pt idx="713">
                  <c:v>44546</c:v>
                </c:pt>
                <c:pt idx="714">
                  <c:v>44547</c:v>
                </c:pt>
              </c:numCache>
            </c:numRef>
          </c:cat>
          <c:val>
            <c:numRef>
              <c:f>'[1]Time series'!$G$2:$G$716</c:f>
              <c:numCache>
                <c:formatCode>General</c:formatCode>
                <c:ptCount val="715"/>
                <c:pt idx="29">
                  <c:v>6.6666666666666666E-2</c:v>
                </c:pt>
                <c:pt idx="30">
                  <c:v>6.6666666666666666E-2</c:v>
                </c:pt>
                <c:pt idx="31">
                  <c:v>6.6666666666666666E-2</c:v>
                </c:pt>
                <c:pt idx="32">
                  <c:v>6.6666666666666666E-2</c:v>
                </c:pt>
                <c:pt idx="33">
                  <c:v>6.6666666666666666E-2</c:v>
                </c:pt>
                <c:pt idx="34">
                  <c:v>6.6666666666666666E-2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0.23333333333333334</c:v>
                </c:pt>
                <c:pt idx="39">
                  <c:v>0.26666666666666666</c:v>
                </c:pt>
                <c:pt idx="40">
                  <c:v>0.26666666666666666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0.33333333333333331</c:v>
                </c:pt>
                <c:pt idx="52">
                  <c:v>0.33333333333333331</c:v>
                </c:pt>
                <c:pt idx="53">
                  <c:v>0.36666666666666664</c:v>
                </c:pt>
                <c:pt idx="54">
                  <c:v>0.43333333333333335</c:v>
                </c:pt>
                <c:pt idx="55">
                  <c:v>0.6</c:v>
                </c:pt>
                <c:pt idx="56">
                  <c:v>0.73333333333333328</c:v>
                </c:pt>
                <c:pt idx="57">
                  <c:v>1</c:v>
                </c:pt>
                <c:pt idx="58">
                  <c:v>1.4</c:v>
                </c:pt>
                <c:pt idx="59">
                  <c:v>1.5</c:v>
                </c:pt>
                <c:pt idx="60">
                  <c:v>2.2333333333333334</c:v>
                </c:pt>
                <c:pt idx="61">
                  <c:v>3.5333333333333332</c:v>
                </c:pt>
                <c:pt idx="62">
                  <c:v>5.4</c:v>
                </c:pt>
                <c:pt idx="63">
                  <c:v>7.2666666666666666</c:v>
                </c:pt>
                <c:pt idx="64">
                  <c:v>8.9333333333333336</c:v>
                </c:pt>
                <c:pt idx="65">
                  <c:v>11.6</c:v>
                </c:pt>
                <c:pt idx="66">
                  <c:v>13.866666666666667</c:v>
                </c:pt>
                <c:pt idx="67">
                  <c:v>15.766666666666667</c:v>
                </c:pt>
                <c:pt idx="68">
                  <c:v>20.533333333333335</c:v>
                </c:pt>
                <c:pt idx="69">
                  <c:v>29.333333333333332</c:v>
                </c:pt>
                <c:pt idx="70">
                  <c:v>42.833333333333336</c:v>
                </c:pt>
                <c:pt idx="71">
                  <c:v>58.833333333333336</c:v>
                </c:pt>
                <c:pt idx="72">
                  <c:v>74.8</c:v>
                </c:pt>
                <c:pt idx="73">
                  <c:v>86.9</c:v>
                </c:pt>
                <c:pt idx="74">
                  <c:v>101.63333333333334</c:v>
                </c:pt>
                <c:pt idx="75">
                  <c:v>121.96666666666667</c:v>
                </c:pt>
                <c:pt idx="76">
                  <c:v>147.63333333333333</c:v>
                </c:pt>
                <c:pt idx="77">
                  <c:v>181.03333333333333</c:v>
                </c:pt>
                <c:pt idx="78">
                  <c:v>215.96666666666667</c:v>
                </c:pt>
                <c:pt idx="79">
                  <c:v>258.06666666666666</c:v>
                </c:pt>
                <c:pt idx="80">
                  <c:v>297.73333333333335</c:v>
                </c:pt>
                <c:pt idx="81">
                  <c:v>343.53333333333336</c:v>
                </c:pt>
                <c:pt idx="82">
                  <c:v>421.03333333333336</c:v>
                </c:pt>
                <c:pt idx="83">
                  <c:v>500.2</c:v>
                </c:pt>
                <c:pt idx="84">
                  <c:v>589.79999999999995</c:v>
                </c:pt>
                <c:pt idx="85">
                  <c:v>692.5</c:v>
                </c:pt>
                <c:pt idx="86">
                  <c:v>798.56666666666672</c:v>
                </c:pt>
                <c:pt idx="87">
                  <c:v>892.1</c:v>
                </c:pt>
                <c:pt idx="88">
                  <c:v>986.9</c:v>
                </c:pt>
                <c:pt idx="89">
                  <c:v>1128.8</c:v>
                </c:pt>
                <c:pt idx="90">
                  <c:v>1278.4666666666667</c:v>
                </c:pt>
                <c:pt idx="91">
                  <c:v>1441.6666666666667</c:v>
                </c:pt>
                <c:pt idx="92">
                  <c:v>1601.7333333333333</c:v>
                </c:pt>
                <c:pt idx="93">
                  <c:v>1763.0666666666666</c:v>
                </c:pt>
                <c:pt idx="94">
                  <c:v>1894.8333333333333</c:v>
                </c:pt>
                <c:pt idx="95">
                  <c:v>2011.6333333333334</c:v>
                </c:pt>
                <c:pt idx="96">
                  <c:v>2184.8000000000002</c:v>
                </c:pt>
                <c:pt idx="97">
                  <c:v>2364</c:v>
                </c:pt>
                <c:pt idx="98">
                  <c:v>2529.7333333333331</c:v>
                </c:pt>
                <c:pt idx="99">
                  <c:v>2682.7</c:v>
                </c:pt>
                <c:pt idx="100">
                  <c:v>2812.8</c:v>
                </c:pt>
                <c:pt idx="101">
                  <c:v>2915.4</c:v>
                </c:pt>
                <c:pt idx="102">
                  <c:v>3015.4</c:v>
                </c:pt>
                <c:pt idx="103">
                  <c:v>3142.2</c:v>
                </c:pt>
                <c:pt idx="104">
                  <c:v>3270.6</c:v>
                </c:pt>
                <c:pt idx="105">
                  <c:v>3418.3333333333335</c:v>
                </c:pt>
                <c:pt idx="106">
                  <c:v>3568.4666666666667</c:v>
                </c:pt>
                <c:pt idx="107">
                  <c:v>3699.6</c:v>
                </c:pt>
                <c:pt idx="108">
                  <c:v>3821.3</c:v>
                </c:pt>
                <c:pt idx="109">
                  <c:v>3907.6</c:v>
                </c:pt>
                <c:pt idx="110">
                  <c:v>4029.4</c:v>
                </c:pt>
                <c:pt idx="111">
                  <c:v>4142.4666666666662</c:v>
                </c:pt>
                <c:pt idx="112">
                  <c:v>4248.0333333333338</c:v>
                </c:pt>
                <c:pt idx="113">
                  <c:v>4340.1333333333332</c:v>
                </c:pt>
                <c:pt idx="114">
                  <c:v>4415.3999999999996</c:v>
                </c:pt>
                <c:pt idx="115">
                  <c:v>4437.3999999999996</c:v>
                </c:pt>
                <c:pt idx="116">
                  <c:v>4446.8999999999996</c:v>
                </c:pt>
                <c:pt idx="117">
                  <c:v>4509.666666666667</c:v>
                </c:pt>
                <c:pt idx="118">
                  <c:v>4571.7333333333336</c:v>
                </c:pt>
                <c:pt idx="119">
                  <c:v>4610.4666666666662</c:v>
                </c:pt>
                <c:pt idx="120">
                  <c:v>4625.3999999999996</c:v>
                </c:pt>
                <c:pt idx="121">
                  <c:v>4618.5666666666666</c:v>
                </c:pt>
                <c:pt idx="122">
                  <c:v>4564.2</c:v>
                </c:pt>
                <c:pt idx="123">
                  <c:v>4500.333333333333</c:v>
                </c:pt>
                <c:pt idx="124">
                  <c:v>4479.7</c:v>
                </c:pt>
                <c:pt idx="125">
                  <c:v>4482.7666666666664</c:v>
                </c:pt>
                <c:pt idx="126">
                  <c:v>4434.7333333333336</c:v>
                </c:pt>
                <c:pt idx="127">
                  <c:v>4379.166666666667</c:v>
                </c:pt>
                <c:pt idx="128">
                  <c:v>4310.5</c:v>
                </c:pt>
                <c:pt idx="129">
                  <c:v>4220.7333333333336</c:v>
                </c:pt>
                <c:pt idx="130">
                  <c:v>4154.4333333333334</c:v>
                </c:pt>
                <c:pt idx="131">
                  <c:v>4154.9333333333334</c:v>
                </c:pt>
                <c:pt idx="132">
                  <c:v>4151.9333333333334</c:v>
                </c:pt>
                <c:pt idx="133">
                  <c:v>4123.333333333333</c:v>
                </c:pt>
                <c:pt idx="134">
                  <c:v>4067.7666666666669</c:v>
                </c:pt>
                <c:pt idx="135">
                  <c:v>3983.9333333333334</c:v>
                </c:pt>
                <c:pt idx="136">
                  <c:v>3877.4</c:v>
                </c:pt>
                <c:pt idx="137">
                  <c:v>3773.9333333333334</c:v>
                </c:pt>
                <c:pt idx="138">
                  <c:v>3703.1</c:v>
                </c:pt>
                <c:pt idx="139">
                  <c:v>3676.4</c:v>
                </c:pt>
                <c:pt idx="140">
                  <c:v>3605.1333333333332</c:v>
                </c:pt>
                <c:pt idx="141">
                  <c:v>3531.7666666666669</c:v>
                </c:pt>
                <c:pt idx="142">
                  <c:v>3417.1666666666665</c:v>
                </c:pt>
                <c:pt idx="143">
                  <c:v>3296.7666666666669</c:v>
                </c:pt>
                <c:pt idx="144">
                  <c:v>3177.3</c:v>
                </c:pt>
                <c:pt idx="145">
                  <c:v>3106.3333333333335</c:v>
                </c:pt>
                <c:pt idx="146">
                  <c:v>3045.8</c:v>
                </c:pt>
                <c:pt idx="147">
                  <c:v>2950.1</c:v>
                </c:pt>
                <c:pt idx="148">
                  <c:v>2851.3</c:v>
                </c:pt>
                <c:pt idx="149">
                  <c:v>2721.4</c:v>
                </c:pt>
                <c:pt idx="150">
                  <c:v>2593.4</c:v>
                </c:pt>
                <c:pt idx="151">
                  <c:v>2471.8000000000002</c:v>
                </c:pt>
                <c:pt idx="152">
                  <c:v>2412.2333333333331</c:v>
                </c:pt>
                <c:pt idx="153">
                  <c:v>2362.4333333333334</c:v>
                </c:pt>
                <c:pt idx="154">
                  <c:v>2295.0333333333333</c:v>
                </c:pt>
                <c:pt idx="155">
                  <c:v>2214.2666666666669</c:v>
                </c:pt>
                <c:pt idx="156">
                  <c:v>2124.3333333333335</c:v>
                </c:pt>
                <c:pt idx="157">
                  <c:v>2025.7</c:v>
                </c:pt>
                <c:pt idx="158">
                  <c:v>1947.7666666666667</c:v>
                </c:pt>
                <c:pt idx="159">
                  <c:v>1912.3666666666666</c:v>
                </c:pt>
                <c:pt idx="160">
                  <c:v>1873.4666666666667</c:v>
                </c:pt>
                <c:pt idx="161">
                  <c:v>1794</c:v>
                </c:pt>
                <c:pt idx="162">
                  <c:v>1714.7</c:v>
                </c:pt>
                <c:pt idx="163">
                  <c:v>1639.6666666666667</c:v>
                </c:pt>
                <c:pt idx="164">
                  <c:v>1581.9</c:v>
                </c:pt>
                <c:pt idx="165">
                  <c:v>1524.9333333333334</c:v>
                </c:pt>
                <c:pt idx="166">
                  <c:v>1490.4666666666667</c:v>
                </c:pt>
                <c:pt idx="167">
                  <c:v>1466.1666666666667</c:v>
                </c:pt>
                <c:pt idx="168">
                  <c:v>1414.1</c:v>
                </c:pt>
                <c:pt idx="169">
                  <c:v>1346.6666666666667</c:v>
                </c:pt>
                <c:pt idx="170">
                  <c:v>1289.6333333333334</c:v>
                </c:pt>
                <c:pt idx="171">
                  <c:v>1227</c:v>
                </c:pt>
                <c:pt idx="172">
                  <c:v>1179.7666666666667</c:v>
                </c:pt>
                <c:pt idx="173">
                  <c:v>1158.7333333333333</c:v>
                </c:pt>
                <c:pt idx="174">
                  <c:v>1142.8333333333333</c:v>
                </c:pt>
                <c:pt idx="175">
                  <c:v>1114.8666666666666</c:v>
                </c:pt>
                <c:pt idx="176">
                  <c:v>1083.6666666666667</c:v>
                </c:pt>
                <c:pt idx="177">
                  <c:v>1045.1666666666667</c:v>
                </c:pt>
                <c:pt idx="178">
                  <c:v>1008.4333333333333</c:v>
                </c:pt>
                <c:pt idx="179">
                  <c:v>972.4</c:v>
                </c:pt>
                <c:pt idx="180">
                  <c:v>959.36666666666667</c:v>
                </c:pt>
                <c:pt idx="181">
                  <c:v>943.9</c:v>
                </c:pt>
                <c:pt idx="182">
                  <c:v>917.9</c:v>
                </c:pt>
                <c:pt idx="183">
                  <c:v>888.6</c:v>
                </c:pt>
                <c:pt idx="184">
                  <c:v>862.33333333333337</c:v>
                </c:pt>
                <c:pt idx="185">
                  <c:v>833.9</c:v>
                </c:pt>
                <c:pt idx="186">
                  <c:v>814.9666666666667</c:v>
                </c:pt>
                <c:pt idx="187">
                  <c:v>811.6</c:v>
                </c:pt>
                <c:pt idx="188">
                  <c:v>807.73333333333335</c:v>
                </c:pt>
                <c:pt idx="189">
                  <c:v>794.5</c:v>
                </c:pt>
                <c:pt idx="190">
                  <c:v>780.0333333333333</c:v>
                </c:pt>
                <c:pt idx="191">
                  <c:v>759.16666666666663</c:v>
                </c:pt>
                <c:pt idx="192">
                  <c:v>740.4</c:v>
                </c:pt>
                <c:pt idx="193">
                  <c:v>717.4666666666667</c:v>
                </c:pt>
                <c:pt idx="194">
                  <c:v>712.2</c:v>
                </c:pt>
                <c:pt idx="195">
                  <c:v>707.93333333333328</c:v>
                </c:pt>
                <c:pt idx="196">
                  <c:v>698.93333333333328</c:v>
                </c:pt>
                <c:pt idx="197">
                  <c:v>685.7</c:v>
                </c:pt>
                <c:pt idx="198">
                  <c:v>671.33333333333337</c:v>
                </c:pt>
                <c:pt idx="199">
                  <c:v>653.66666666666663</c:v>
                </c:pt>
                <c:pt idx="200">
                  <c:v>635.26666666666665</c:v>
                </c:pt>
                <c:pt idx="201">
                  <c:v>639.4666666666667</c:v>
                </c:pt>
                <c:pt idx="202">
                  <c:v>644.29999999999995</c:v>
                </c:pt>
                <c:pt idx="203">
                  <c:v>641</c:v>
                </c:pt>
                <c:pt idx="204">
                  <c:v>638.0333333333333</c:v>
                </c:pt>
                <c:pt idx="205">
                  <c:v>637.9</c:v>
                </c:pt>
                <c:pt idx="206">
                  <c:v>631.36666666666667</c:v>
                </c:pt>
                <c:pt idx="207">
                  <c:v>627.6</c:v>
                </c:pt>
                <c:pt idx="208">
                  <c:v>634.36666666666667</c:v>
                </c:pt>
                <c:pt idx="209">
                  <c:v>647.5333333333333</c:v>
                </c:pt>
                <c:pt idx="210">
                  <c:v>657.83333333333337</c:v>
                </c:pt>
                <c:pt idx="211">
                  <c:v>668.06666666666672</c:v>
                </c:pt>
                <c:pt idx="212">
                  <c:v>668.63333333333333</c:v>
                </c:pt>
                <c:pt idx="213">
                  <c:v>666.5</c:v>
                </c:pt>
                <c:pt idx="214">
                  <c:v>665.86666666666667</c:v>
                </c:pt>
                <c:pt idx="215">
                  <c:v>687.16666666666663</c:v>
                </c:pt>
                <c:pt idx="216">
                  <c:v>702.56666666666672</c:v>
                </c:pt>
                <c:pt idx="217">
                  <c:v>714.33333333333337</c:v>
                </c:pt>
                <c:pt idx="218">
                  <c:v>730.26666666666665</c:v>
                </c:pt>
                <c:pt idx="219">
                  <c:v>738.33333333333337</c:v>
                </c:pt>
                <c:pt idx="220">
                  <c:v>737.5333333333333</c:v>
                </c:pt>
                <c:pt idx="221">
                  <c:v>739.23333333333335</c:v>
                </c:pt>
                <c:pt idx="222">
                  <c:v>773.43333333333328</c:v>
                </c:pt>
                <c:pt idx="223">
                  <c:v>805.73333333333335</c:v>
                </c:pt>
                <c:pt idx="224">
                  <c:v>821.43333333333328</c:v>
                </c:pt>
                <c:pt idx="225">
                  <c:v>836.66666666666663</c:v>
                </c:pt>
                <c:pt idx="226">
                  <c:v>849.6</c:v>
                </c:pt>
                <c:pt idx="227">
                  <c:v>849.2</c:v>
                </c:pt>
                <c:pt idx="228">
                  <c:v>849.86666666666667</c:v>
                </c:pt>
                <c:pt idx="229">
                  <c:v>876.0333333333333</c:v>
                </c:pt>
                <c:pt idx="230">
                  <c:v>897.4</c:v>
                </c:pt>
                <c:pt idx="231">
                  <c:v>911.73333333333335</c:v>
                </c:pt>
                <c:pt idx="232">
                  <c:v>934.4</c:v>
                </c:pt>
                <c:pt idx="233">
                  <c:v>947.8</c:v>
                </c:pt>
                <c:pt idx="234">
                  <c:v>948.8</c:v>
                </c:pt>
                <c:pt idx="235">
                  <c:v>950.56666666666672</c:v>
                </c:pt>
                <c:pt idx="236">
                  <c:v>975.56666666666672</c:v>
                </c:pt>
                <c:pt idx="237">
                  <c:v>998.5333333333333</c:v>
                </c:pt>
                <c:pt idx="238">
                  <c:v>1015.0666666666667</c:v>
                </c:pt>
                <c:pt idx="239">
                  <c:v>1038.6666666666667</c:v>
                </c:pt>
                <c:pt idx="240">
                  <c:v>1058.2333333333333</c:v>
                </c:pt>
                <c:pt idx="241">
                  <c:v>1068.1333333333334</c:v>
                </c:pt>
                <c:pt idx="242">
                  <c:v>1084.2</c:v>
                </c:pt>
                <c:pt idx="243">
                  <c:v>1116.1666666666667</c:v>
                </c:pt>
                <c:pt idx="244">
                  <c:v>1172.6333333333334</c:v>
                </c:pt>
                <c:pt idx="245">
                  <c:v>1237.7333333333333</c:v>
                </c:pt>
                <c:pt idx="246">
                  <c:v>1307.0666666666666</c:v>
                </c:pt>
                <c:pt idx="247">
                  <c:v>1373.0666666666666</c:v>
                </c:pt>
                <c:pt idx="248">
                  <c:v>1421.8</c:v>
                </c:pt>
                <c:pt idx="249">
                  <c:v>1471.9</c:v>
                </c:pt>
                <c:pt idx="250">
                  <c:v>1577.4333333333334</c:v>
                </c:pt>
                <c:pt idx="251">
                  <c:v>1666.9666666666667</c:v>
                </c:pt>
                <c:pt idx="252">
                  <c:v>1728.9</c:v>
                </c:pt>
                <c:pt idx="253">
                  <c:v>1804.1666666666667</c:v>
                </c:pt>
                <c:pt idx="254">
                  <c:v>1873.5333333333333</c:v>
                </c:pt>
                <c:pt idx="255">
                  <c:v>1924.2333333333333</c:v>
                </c:pt>
                <c:pt idx="256">
                  <c:v>1956.8666666666666</c:v>
                </c:pt>
                <c:pt idx="257">
                  <c:v>2046.8</c:v>
                </c:pt>
                <c:pt idx="258">
                  <c:v>2145.0666666666666</c:v>
                </c:pt>
                <c:pt idx="259">
                  <c:v>2247.7333333333331</c:v>
                </c:pt>
                <c:pt idx="260">
                  <c:v>2366</c:v>
                </c:pt>
                <c:pt idx="261">
                  <c:v>2489.8333333333335</c:v>
                </c:pt>
                <c:pt idx="262">
                  <c:v>2602.8666666666668</c:v>
                </c:pt>
                <c:pt idx="263">
                  <c:v>2740.2666666666669</c:v>
                </c:pt>
                <c:pt idx="264">
                  <c:v>2899.3666666666668</c:v>
                </c:pt>
                <c:pt idx="265">
                  <c:v>3085.3</c:v>
                </c:pt>
                <c:pt idx="266">
                  <c:v>3278.2333333333331</c:v>
                </c:pt>
                <c:pt idx="267">
                  <c:v>3490.2333333333331</c:v>
                </c:pt>
                <c:pt idx="268">
                  <c:v>3686.5666666666666</c:v>
                </c:pt>
                <c:pt idx="269">
                  <c:v>3860.2</c:v>
                </c:pt>
                <c:pt idx="270">
                  <c:v>4038.4</c:v>
                </c:pt>
                <c:pt idx="271">
                  <c:v>4328.5333333333338</c:v>
                </c:pt>
                <c:pt idx="272">
                  <c:v>4631.2</c:v>
                </c:pt>
                <c:pt idx="273">
                  <c:v>4999.7666666666664</c:v>
                </c:pt>
                <c:pt idx="274">
                  <c:v>5364.2333333333336</c:v>
                </c:pt>
                <c:pt idx="275">
                  <c:v>5720.9</c:v>
                </c:pt>
                <c:pt idx="276">
                  <c:v>6002.4333333333334</c:v>
                </c:pt>
                <c:pt idx="277">
                  <c:v>6294.7</c:v>
                </c:pt>
                <c:pt idx="278">
                  <c:v>6761.5</c:v>
                </c:pt>
                <c:pt idx="279">
                  <c:v>7248.833333333333</c:v>
                </c:pt>
                <c:pt idx="280">
                  <c:v>7731.166666666667</c:v>
                </c:pt>
                <c:pt idx="281">
                  <c:v>8229.4</c:v>
                </c:pt>
                <c:pt idx="282">
                  <c:v>8642.7000000000007</c:v>
                </c:pt>
                <c:pt idx="283">
                  <c:v>8940</c:v>
                </c:pt>
                <c:pt idx="284">
                  <c:v>9232.7333333333336</c:v>
                </c:pt>
                <c:pt idx="285">
                  <c:v>9792</c:v>
                </c:pt>
                <c:pt idx="286">
                  <c:v>10350.633333333333</c:v>
                </c:pt>
                <c:pt idx="287">
                  <c:v>10894.2</c:v>
                </c:pt>
                <c:pt idx="288">
                  <c:v>11390.5</c:v>
                </c:pt>
                <c:pt idx="289">
                  <c:v>11835.733333333334</c:v>
                </c:pt>
                <c:pt idx="290">
                  <c:v>12173.5</c:v>
                </c:pt>
                <c:pt idx="291">
                  <c:v>12481.266666666666</c:v>
                </c:pt>
                <c:pt idx="292">
                  <c:v>13173.133333333333</c:v>
                </c:pt>
                <c:pt idx="293">
                  <c:v>13839.933333333332</c:v>
                </c:pt>
                <c:pt idx="294">
                  <c:v>14501.466666666667</c:v>
                </c:pt>
                <c:pt idx="295">
                  <c:v>15063</c:v>
                </c:pt>
                <c:pt idx="296">
                  <c:v>15543.566666666668</c:v>
                </c:pt>
                <c:pt idx="297">
                  <c:v>15831.233333333334</c:v>
                </c:pt>
                <c:pt idx="298">
                  <c:v>16114.1</c:v>
                </c:pt>
                <c:pt idx="299">
                  <c:v>16773.933333333334</c:v>
                </c:pt>
                <c:pt idx="300">
                  <c:v>17344.766666666666</c:v>
                </c:pt>
                <c:pt idx="301">
                  <c:v>17801.166666666668</c:v>
                </c:pt>
                <c:pt idx="302">
                  <c:v>18238.2</c:v>
                </c:pt>
                <c:pt idx="303">
                  <c:v>18575.666666666668</c:v>
                </c:pt>
                <c:pt idx="304">
                  <c:v>18685.900000000001</c:v>
                </c:pt>
                <c:pt idx="305">
                  <c:v>18754.7</c:v>
                </c:pt>
                <c:pt idx="306">
                  <c:v>19420.233333333334</c:v>
                </c:pt>
                <c:pt idx="307">
                  <c:v>19879.533333333333</c:v>
                </c:pt>
                <c:pt idx="308">
                  <c:v>20117.333333333332</c:v>
                </c:pt>
                <c:pt idx="309">
                  <c:v>20340.033333333333</c:v>
                </c:pt>
                <c:pt idx="310">
                  <c:v>20506.7</c:v>
                </c:pt>
                <c:pt idx="311">
                  <c:v>20515.933333333334</c:v>
                </c:pt>
                <c:pt idx="312">
                  <c:v>20656.900000000001</c:v>
                </c:pt>
                <c:pt idx="313">
                  <c:v>21274.733333333334</c:v>
                </c:pt>
                <c:pt idx="314">
                  <c:v>21786.633333333335</c:v>
                </c:pt>
                <c:pt idx="315">
                  <c:v>22050.533333333333</c:v>
                </c:pt>
                <c:pt idx="316">
                  <c:v>22236.2</c:v>
                </c:pt>
                <c:pt idx="317">
                  <c:v>22381.033333333333</c:v>
                </c:pt>
                <c:pt idx="318">
                  <c:v>22366.5</c:v>
                </c:pt>
                <c:pt idx="319">
                  <c:v>22310.133333333335</c:v>
                </c:pt>
                <c:pt idx="320">
                  <c:v>22704</c:v>
                </c:pt>
                <c:pt idx="321">
                  <c:v>23003.200000000001</c:v>
                </c:pt>
                <c:pt idx="322">
                  <c:v>22841.566666666666</c:v>
                </c:pt>
                <c:pt idx="323">
                  <c:v>22589.4</c:v>
                </c:pt>
                <c:pt idx="324">
                  <c:v>22302.866666666665</c:v>
                </c:pt>
                <c:pt idx="325">
                  <c:v>21939.633333333335</c:v>
                </c:pt>
                <c:pt idx="326">
                  <c:v>21614.966666666667</c:v>
                </c:pt>
                <c:pt idx="327">
                  <c:v>21699.633333333335</c:v>
                </c:pt>
                <c:pt idx="328">
                  <c:v>21723.833333333332</c:v>
                </c:pt>
                <c:pt idx="329">
                  <c:v>21392.733333333334</c:v>
                </c:pt>
                <c:pt idx="330">
                  <c:v>21075.599999999999</c:v>
                </c:pt>
                <c:pt idx="331">
                  <c:v>20767.233333333334</c:v>
                </c:pt>
                <c:pt idx="332">
                  <c:v>20354.5</c:v>
                </c:pt>
                <c:pt idx="333">
                  <c:v>19954.366666666665</c:v>
                </c:pt>
                <c:pt idx="334">
                  <c:v>20005.3</c:v>
                </c:pt>
                <c:pt idx="335">
                  <c:v>20028.666666666668</c:v>
                </c:pt>
                <c:pt idx="336">
                  <c:v>19527.266666666666</c:v>
                </c:pt>
                <c:pt idx="337">
                  <c:v>19195.566666666666</c:v>
                </c:pt>
                <c:pt idx="338">
                  <c:v>18928.266666666666</c:v>
                </c:pt>
                <c:pt idx="339">
                  <c:v>18561.266666666666</c:v>
                </c:pt>
                <c:pt idx="340">
                  <c:v>18236.333333333332</c:v>
                </c:pt>
                <c:pt idx="341">
                  <c:v>18329.833333333332</c:v>
                </c:pt>
                <c:pt idx="342">
                  <c:v>18357.366666666665</c:v>
                </c:pt>
                <c:pt idx="343">
                  <c:v>18042.599999999999</c:v>
                </c:pt>
                <c:pt idx="344">
                  <c:v>17881.900000000001</c:v>
                </c:pt>
                <c:pt idx="345">
                  <c:v>17772.233333333334</c:v>
                </c:pt>
                <c:pt idx="346">
                  <c:v>17601.8</c:v>
                </c:pt>
                <c:pt idx="347">
                  <c:v>17533.166666666668</c:v>
                </c:pt>
                <c:pt idx="348">
                  <c:v>18090.566666666666</c:v>
                </c:pt>
                <c:pt idx="349">
                  <c:v>18684.733333333334</c:v>
                </c:pt>
                <c:pt idx="350">
                  <c:v>18963.133333333335</c:v>
                </c:pt>
                <c:pt idx="351">
                  <c:v>19320.433333333334</c:v>
                </c:pt>
                <c:pt idx="352">
                  <c:v>19822.666666666668</c:v>
                </c:pt>
                <c:pt idx="353">
                  <c:v>20068.833333333332</c:v>
                </c:pt>
                <c:pt idx="354">
                  <c:v>20589.333333333332</c:v>
                </c:pt>
                <c:pt idx="355">
                  <c:v>21756.766666666666</c:v>
                </c:pt>
                <c:pt idx="356">
                  <c:v>22887.566666666666</c:v>
                </c:pt>
                <c:pt idx="357">
                  <c:v>23667.833333333332</c:v>
                </c:pt>
                <c:pt idx="358">
                  <c:v>24179.8</c:v>
                </c:pt>
                <c:pt idx="359">
                  <c:v>24098.5</c:v>
                </c:pt>
                <c:pt idx="360">
                  <c:v>24958</c:v>
                </c:pt>
                <c:pt idx="361">
                  <c:v>26069.933333333334</c:v>
                </c:pt>
                <c:pt idx="362">
                  <c:v>27224.466666666667</c:v>
                </c:pt>
                <c:pt idx="363">
                  <c:v>29585.8</c:v>
                </c:pt>
                <c:pt idx="364">
                  <c:v>31345.1</c:v>
                </c:pt>
                <c:pt idx="365">
                  <c:v>32555.933333333334</c:v>
                </c:pt>
                <c:pt idx="366">
                  <c:v>33068.333333333336</c:v>
                </c:pt>
                <c:pt idx="367">
                  <c:v>34560.23333333333</c:v>
                </c:pt>
                <c:pt idx="368">
                  <c:v>35877.26666666667</c:v>
                </c:pt>
                <c:pt idx="369">
                  <c:v>37991.26666666667</c:v>
                </c:pt>
                <c:pt idx="370">
                  <c:v>39708.26666666667</c:v>
                </c:pt>
                <c:pt idx="371">
                  <c:v>40909.933333333334</c:v>
                </c:pt>
                <c:pt idx="372">
                  <c:v>41948</c:v>
                </c:pt>
                <c:pt idx="373">
                  <c:v>42794.366666666669</c:v>
                </c:pt>
                <c:pt idx="374">
                  <c:v>43343.5</c:v>
                </c:pt>
                <c:pt idx="375">
                  <c:v>43752.4</c:v>
                </c:pt>
                <c:pt idx="376">
                  <c:v>45010.5</c:v>
                </c:pt>
                <c:pt idx="377">
                  <c:v>45923.199999999997</c:v>
                </c:pt>
                <c:pt idx="378">
                  <c:v>46278.23333333333</c:v>
                </c:pt>
                <c:pt idx="379">
                  <c:v>46561.8</c:v>
                </c:pt>
                <c:pt idx="380">
                  <c:v>46743.866666666669</c:v>
                </c:pt>
                <c:pt idx="381">
                  <c:v>46631.7</c:v>
                </c:pt>
                <c:pt idx="382">
                  <c:v>46398.633333333331</c:v>
                </c:pt>
                <c:pt idx="383">
                  <c:v>47052.533333333333</c:v>
                </c:pt>
                <c:pt idx="384">
                  <c:v>47285.76666666667</c:v>
                </c:pt>
                <c:pt idx="385">
                  <c:v>46876</c:v>
                </c:pt>
                <c:pt idx="386">
                  <c:v>46409.133333333331</c:v>
                </c:pt>
                <c:pt idx="387">
                  <c:v>45987.1</c:v>
                </c:pt>
                <c:pt idx="388">
                  <c:v>45654.23333333333</c:v>
                </c:pt>
                <c:pt idx="389">
                  <c:v>45753.76666666667</c:v>
                </c:pt>
                <c:pt idx="390">
                  <c:v>45404.6</c:v>
                </c:pt>
                <c:pt idx="391">
                  <c:v>44712.433333333334</c:v>
                </c:pt>
                <c:pt idx="392">
                  <c:v>44047.933333333334</c:v>
                </c:pt>
                <c:pt idx="393">
                  <c:v>42135.133333333331</c:v>
                </c:pt>
                <c:pt idx="394">
                  <c:v>40500.833333333336</c:v>
                </c:pt>
                <c:pt idx="395">
                  <c:v>39296.699999999997</c:v>
                </c:pt>
                <c:pt idx="396">
                  <c:v>38747.599999999999</c:v>
                </c:pt>
                <c:pt idx="397">
                  <c:v>37478.800000000003</c:v>
                </c:pt>
                <c:pt idx="398">
                  <c:v>36298.199999999997</c:v>
                </c:pt>
                <c:pt idx="399">
                  <c:v>34405.833333333336</c:v>
                </c:pt>
                <c:pt idx="400">
                  <c:v>32834.466666666667</c:v>
                </c:pt>
                <c:pt idx="401">
                  <c:v>31449.733333333334</c:v>
                </c:pt>
                <c:pt idx="402">
                  <c:v>30117.033333333333</c:v>
                </c:pt>
                <c:pt idx="403">
                  <c:v>28928.9</c:v>
                </c:pt>
                <c:pt idx="404">
                  <c:v>28148.966666666667</c:v>
                </c:pt>
                <c:pt idx="405">
                  <c:v>27397.366666666665</c:v>
                </c:pt>
                <c:pt idx="406">
                  <c:v>25943.233333333334</c:v>
                </c:pt>
                <c:pt idx="407">
                  <c:v>24722.1</c:v>
                </c:pt>
                <c:pt idx="408">
                  <c:v>23614.433333333334</c:v>
                </c:pt>
                <c:pt idx="409">
                  <c:v>22494.1</c:v>
                </c:pt>
                <c:pt idx="410">
                  <c:v>21439.333333333332</c:v>
                </c:pt>
                <c:pt idx="411">
                  <c:v>20896.666666666668</c:v>
                </c:pt>
                <c:pt idx="412">
                  <c:v>20351.066666666666</c:v>
                </c:pt>
                <c:pt idx="413">
                  <c:v>19244.166666666668</c:v>
                </c:pt>
                <c:pt idx="414">
                  <c:v>18308.433333333334</c:v>
                </c:pt>
                <c:pt idx="415">
                  <c:v>17484.833333333332</c:v>
                </c:pt>
                <c:pt idx="416">
                  <c:v>16697.966666666667</c:v>
                </c:pt>
                <c:pt idx="417">
                  <c:v>15976.033333333333</c:v>
                </c:pt>
                <c:pt idx="418">
                  <c:v>15622.833333333334</c:v>
                </c:pt>
                <c:pt idx="419">
                  <c:v>15363.133333333333</c:v>
                </c:pt>
                <c:pt idx="420">
                  <c:v>14650.933333333332</c:v>
                </c:pt>
                <c:pt idx="421">
                  <c:v>14009.1</c:v>
                </c:pt>
                <c:pt idx="422">
                  <c:v>13372.366666666667</c:v>
                </c:pt>
                <c:pt idx="423">
                  <c:v>12728.333333333334</c:v>
                </c:pt>
                <c:pt idx="424">
                  <c:v>12159.733333333334</c:v>
                </c:pt>
                <c:pt idx="425">
                  <c:v>11833.3</c:v>
                </c:pt>
                <c:pt idx="426">
                  <c:v>11542.666666666666</c:v>
                </c:pt>
                <c:pt idx="427">
                  <c:v>10997.166666666666</c:v>
                </c:pt>
                <c:pt idx="428">
                  <c:v>10529.233333333334</c:v>
                </c:pt>
                <c:pt idx="429">
                  <c:v>10059.466666666667</c:v>
                </c:pt>
                <c:pt idx="430">
                  <c:v>9610.6</c:v>
                </c:pt>
                <c:pt idx="431">
                  <c:v>9224.9</c:v>
                </c:pt>
                <c:pt idx="432">
                  <c:v>9047.5666666666675</c:v>
                </c:pt>
                <c:pt idx="433">
                  <c:v>8876.1666666666661</c:v>
                </c:pt>
                <c:pt idx="434">
                  <c:v>8553.8666666666668</c:v>
                </c:pt>
                <c:pt idx="435">
                  <c:v>8286.1</c:v>
                </c:pt>
                <c:pt idx="436">
                  <c:v>8022.9666666666662</c:v>
                </c:pt>
                <c:pt idx="437">
                  <c:v>7740</c:v>
                </c:pt>
                <c:pt idx="438">
                  <c:v>7477.9666666666662</c:v>
                </c:pt>
                <c:pt idx="439">
                  <c:v>7402.3666666666668</c:v>
                </c:pt>
                <c:pt idx="440">
                  <c:v>7299.3666666666668</c:v>
                </c:pt>
                <c:pt idx="441">
                  <c:v>7016.9</c:v>
                </c:pt>
                <c:pt idx="442">
                  <c:v>6783.2666666666664</c:v>
                </c:pt>
                <c:pt idx="443">
                  <c:v>6564.1</c:v>
                </c:pt>
                <c:pt idx="444">
                  <c:v>6320.6</c:v>
                </c:pt>
                <c:pt idx="445">
                  <c:v>6148.7</c:v>
                </c:pt>
                <c:pt idx="446">
                  <c:v>6086.0666666666666</c:v>
                </c:pt>
                <c:pt idx="447">
                  <c:v>5998.666666666667</c:v>
                </c:pt>
                <c:pt idx="448">
                  <c:v>5824.4666666666662</c:v>
                </c:pt>
                <c:pt idx="449">
                  <c:v>5691.4666666666662</c:v>
                </c:pt>
                <c:pt idx="450">
                  <c:v>5553.9</c:v>
                </c:pt>
                <c:pt idx="451">
                  <c:v>5415.7</c:v>
                </c:pt>
                <c:pt idx="452">
                  <c:v>5356.6333333333332</c:v>
                </c:pt>
                <c:pt idx="453">
                  <c:v>5329.333333333333</c:v>
                </c:pt>
                <c:pt idx="454">
                  <c:v>5291.7666666666664</c:v>
                </c:pt>
                <c:pt idx="455">
                  <c:v>5187.666666666667</c:v>
                </c:pt>
                <c:pt idx="456">
                  <c:v>5081.3999999999996</c:v>
                </c:pt>
                <c:pt idx="457">
                  <c:v>4968.8999999999996</c:v>
                </c:pt>
                <c:pt idx="458">
                  <c:v>4856.2</c:v>
                </c:pt>
                <c:pt idx="459">
                  <c:v>4754.3</c:v>
                </c:pt>
                <c:pt idx="460">
                  <c:v>4689.7333333333336</c:v>
                </c:pt>
                <c:pt idx="461">
                  <c:v>4647.8666666666668</c:v>
                </c:pt>
                <c:pt idx="462">
                  <c:v>4522.166666666667</c:v>
                </c:pt>
                <c:pt idx="463">
                  <c:v>4396.9333333333334</c:v>
                </c:pt>
                <c:pt idx="464">
                  <c:v>4224.666666666667</c:v>
                </c:pt>
                <c:pt idx="465">
                  <c:v>4090.3666666666668</c:v>
                </c:pt>
                <c:pt idx="466">
                  <c:v>4023.2333333333331</c:v>
                </c:pt>
                <c:pt idx="467">
                  <c:v>3964.1666666666665</c:v>
                </c:pt>
                <c:pt idx="468">
                  <c:v>3904.4</c:v>
                </c:pt>
                <c:pt idx="469">
                  <c:v>3777.3333333333335</c:v>
                </c:pt>
                <c:pt idx="470">
                  <c:v>3680.4666666666667</c:v>
                </c:pt>
                <c:pt idx="471">
                  <c:v>3561.7666666666669</c:v>
                </c:pt>
                <c:pt idx="472">
                  <c:v>3442.5666666666666</c:v>
                </c:pt>
                <c:pt idx="473">
                  <c:v>3375.3333333333335</c:v>
                </c:pt>
                <c:pt idx="474">
                  <c:v>3323.2666666666669</c:v>
                </c:pt>
                <c:pt idx="475">
                  <c:v>3229.1666666666665</c:v>
                </c:pt>
                <c:pt idx="476">
                  <c:v>3114.4</c:v>
                </c:pt>
                <c:pt idx="477">
                  <c:v>3028.8666666666668</c:v>
                </c:pt>
                <c:pt idx="478">
                  <c:v>2897.4333333333334</c:v>
                </c:pt>
                <c:pt idx="479">
                  <c:v>2774.9666666666667</c:v>
                </c:pt>
                <c:pt idx="480">
                  <c:v>2697.1333333333332</c:v>
                </c:pt>
                <c:pt idx="481">
                  <c:v>2668</c:v>
                </c:pt>
                <c:pt idx="482">
                  <c:v>2580.3666666666668</c:v>
                </c:pt>
                <c:pt idx="483">
                  <c:v>2528.6999999999998</c:v>
                </c:pt>
                <c:pt idx="484">
                  <c:v>2488.6333333333332</c:v>
                </c:pt>
                <c:pt idx="485">
                  <c:v>2427.4333333333334</c:v>
                </c:pt>
                <c:pt idx="486">
                  <c:v>2367.8000000000002</c:v>
                </c:pt>
                <c:pt idx="487">
                  <c:v>2336.5</c:v>
                </c:pt>
                <c:pt idx="488">
                  <c:v>2323.4333333333334</c:v>
                </c:pt>
                <c:pt idx="489">
                  <c:v>2320.3333333333335</c:v>
                </c:pt>
                <c:pt idx="490">
                  <c:v>2322.5</c:v>
                </c:pt>
                <c:pt idx="491">
                  <c:v>2305.1333333333332</c:v>
                </c:pt>
                <c:pt idx="492">
                  <c:v>2278.1999999999998</c:v>
                </c:pt>
                <c:pt idx="493">
                  <c:v>2255.3333333333335</c:v>
                </c:pt>
                <c:pt idx="494">
                  <c:v>2305.7333333333331</c:v>
                </c:pt>
                <c:pt idx="495">
                  <c:v>2330.5333333333333</c:v>
                </c:pt>
                <c:pt idx="496">
                  <c:v>2287.7333333333331</c:v>
                </c:pt>
                <c:pt idx="497">
                  <c:v>2293.9</c:v>
                </c:pt>
                <c:pt idx="498">
                  <c:v>2283.9666666666667</c:v>
                </c:pt>
                <c:pt idx="499">
                  <c:v>2233.4666666666667</c:v>
                </c:pt>
                <c:pt idx="500">
                  <c:v>2141.6</c:v>
                </c:pt>
                <c:pt idx="501">
                  <c:v>2068.0666666666666</c:v>
                </c:pt>
                <c:pt idx="502">
                  <c:v>2085.7333333333331</c:v>
                </c:pt>
                <c:pt idx="503">
                  <c:v>2058.1333333333332</c:v>
                </c:pt>
                <c:pt idx="504">
                  <c:v>2063.8000000000002</c:v>
                </c:pt>
                <c:pt idx="505">
                  <c:v>2074</c:v>
                </c:pt>
                <c:pt idx="506">
                  <c:v>2067.1666666666665</c:v>
                </c:pt>
                <c:pt idx="507">
                  <c:v>2047.6333333333334</c:v>
                </c:pt>
                <c:pt idx="508">
                  <c:v>2057.6666666666665</c:v>
                </c:pt>
                <c:pt idx="509">
                  <c:v>2080.9333333333334</c:v>
                </c:pt>
                <c:pt idx="510">
                  <c:v>2111.6999999999998</c:v>
                </c:pt>
                <c:pt idx="511">
                  <c:v>2134.8666666666668</c:v>
                </c:pt>
                <c:pt idx="512">
                  <c:v>2196.9333333333334</c:v>
                </c:pt>
                <c:pt idx="513">
                  <c:v>2223.4333333333334</c:v>
                </c:pt>
                <c:pt idx="514">
                  <c:v>2247.7666666666669</c:v>
                </c:pt>
                <c:pt idx="515">
                  <c:v>2293.6333333333332</c:v>
                </c:pt>
                <c:pt idx="516">
                  <c:v>2341.2333333333331</c:v>
                </c:pt>
                <c:pt idx="517">
                  <c:v>2428.3000000000002</c:v>
                </c:pt>
                <c:pt idx="518">
                  <c:v>2536.0666666666666</c:v>
                </c:pt>
                <c:pt idx="519">
                  <c:v>2669.2666666666669</c:v>
                </c:pt>
                <c:pt idx="520">
                  <c:v>2770.5333333333333</c:v>
                </c:pt>
                <c:pt idx="521">
                  <c:v>2861.6333333333332</c:v>
                </c:pt>
                <c:pt idx="522">
                  <c:v>2979.5333333333333</c:v>
                </c:pt>
                <c:pt idx="523">
                  <c:v>3119.4</c:v>
                </c:pt>
                <c:pt idx="524">
                  <c:v>3284.5666666666666</c:v>
                </c:pt>
                <c:pt idx="525">
                  <c:v>3443.1666666666665</c:v>
                </c:pt>
                <c:pt idx="526">
                  <c:v>3632.3</c:v>
                </c:pt>
                <c:pt idx="527">
                  <c:v>3795.4333333333334</c:v>
                </c:pt>
                <c:pt idx="528">
                  <c:v>3966.3</c:v>
                </c:pt>
                <c:pt idx="529">
                  <c:v>4181.3</c:v>
                </c:pt>
                <c:pt idx="530">
                  <c:v>4434.2</c:v>
                </c:pt>
                <c:pt idx="531">
                  <c:v>4727.8</c:v>
                </c:pt>
                <c:pt idx="532">
                  <c:v>5007.7</c:v>
                </c:pt>
                <c:pt idx="533">
                  <c:v>5278.8666666666668</c:v>
                </c:pt>
                <c:pt idx="534">
                  <c:v>5524.9</c:v>
                </c:pt>
                <c:pt idx="535">
                  <c:v>5737.2333333333336</c:v>
                </c:pt>
                <c:pt idx="536">
                  <c:v>6002.0333333333338</c:v>
                </c:pt>
                <c:pt idx="537">
                  <c:v>6315</c:v>
                </c:pt>
                <c:pt idx="538">
                  <c:v>6765.666666666667</c:v>
                </c:pt>
                <c:pt idx="539">
                  <c:v>7242.0666666666666</c:v>
                </c:pt>
                <c:pt idx="540">
                  <c:v>7652.3666666666668</c:v>
                </c:pt>
                <c:pt idx="541">
                  <c:v>8137.8</c:v>
                </c:pt>
                <c:pt idx="542">
                  <c:v>8490.9666666666672</c:v>
                </c:pt>
                <c:pt idx="543">
                  <c:v>9137.7666666666664</c:v>
                </c:pt>
                <c:pt idx="544">
                  <c:v>9708.1666666666661</c:v>
                </c:pt>
                <c:pt idx="545">
                  <c:v>10452.266666666666</c:v>
                </c:pt>
                <c:pt idx="546">
                  <c:v>11267.5</c:v>
                </c:pt>
                <c:pt idx="547">
                  <c:v>12015.666666666666</c:v>
                </c:pt>
                <c:pt idx="548">
                  <c:v>12657.933333333332</c:v>
                </c:pt>
                <c:pt idx="549">
                  <c:v>13247.2</c:v>
                </c:pt>
                <c:pt idx="550">
                  <c:v>13962.166666666666</c:v>
                </c:pt>
                <c:pt idx="551">
                  <c:v>14732.533333333333</c:v>
                </c:pt>
                <c:pt idx="552">
                  <c:v>15614.666666666666</c:v>
                </c:pt>
                <c:pt idx="553">
                  <c:v>16481.7</c:v>
                </c:pt>
                <c:pt idx="554">
                  <c:v>17411.3</c:v>
                </c:pt>
                <c:pt idx="555">
                  <c:v>18230.233333333334</c:v>
                </c:pt>
                <c:pt idx="556">
                  <c:v>19010.033333333333</c:v>
                </c:pt>
                <c:pt idx="557">
                  <c:v>19891.633333333335</c:v>
                </c:pt>
                <c:pt idx="558">
                  <c:v>20854.866666666665</c:v>
                </c:pt>
                <c:pt idx="559">
                  <c:v>21992.933333333334</c:v>
                </c:pt>
                <c:pt idx="560">
                  <c:v>23336.400000000001</c:v>
                </c:pt>
                <c:pt idx="561">
                  <c:v>24751.9</c:v>
                </c:pt>
                <c:pt idx="562">
                  <c:v>26190.566666666666</c:v>
                </c:pt>
                <c:pt idx="563">
                  <c:v>27434.866666666665</c:v>
                </c:pt>
                <c:pt idx="564">
                  <c:v>28416.966666666667</c:v>
                </c:pt>
                <c:pt idx="565">
                  <c:v>29652.066666666666</c:v>
                </c:pt>
                <c:pt idx="566">
                  <c:v>30749.966666666667</c:v>
                </c:pt>
                <c:pt idx="567">
                  <c:v>31677.766666666666</c:v>
                </c:pt>
                <c:pt idx="568">
                  <c:v>32336.833333333332</c:v>
                </c:pt>
                <c:pt idx="569">
                  <c:v>32822.933333333334</c:v>
                </c:pt>
                <c:pt idx="570">
                  <c:v>33268.133333333331</c:v>
                </c:pt>
                <c:pt idx="571">
                  <c:v>33482.9</c:v>
                </c:pt>
                <c:pt idx="572">
                  <c:v>33769.73333333333</c:v>
                </c:pt>
                <c:pt idx="573">
                  <c:v>33861.666666666664</c:v>
                </c:pt>
                <c:pt idx="574">
                  <c:v>34208.666666666664</c:v>
                </c:pt>
                <c:pt idx="575">
                  <c:v>34328.9</c:v>
                </c:pt>
                <c:pt idx="576">
                  <c:v>34268.833333333336</c:v>
                </c:pt>
                <c:pt idx="577">
                  <c:v>34183.26666666667</c:v>
                </c:pt>
                <c:pt idx="578">
                  <c:v>34091.26666666667</c:v>
                </c:pt>
                <c:pt idx="579">
                  <c:v>34012.866666666669</c:v>
                </c:pt>
                <c:pt idx="580">
                  <c:v>34074.066666666666</c:v>
                </c:pt>
                <c:pt idx="581">
                  <c:v>34123.76666666667</c:v>
                </c:pt>
                <c:pt idx="582">
                  <c:v>34103.566666666666</c:v>
                </c:pt>
                <c:pt idx="583">
                  <c:v>33978.633333333331</c:v>
                </c:pt>
                <c:pt idx="584">
                  <c:v>33708.966666666667</c:v>
                </c:pt>
                <c:pt idx="585">
                  <c:v>33478.333333333336</c:v>
                </c:pt>
                <c:pt idx="586">
                  <c:v>33209.833333333336</c:v>
                </c:pt>
                <c:pt idx="587">
                  <c:v>33051.9</c:v>
                </c:pt>
                <c:pt idx="588">
                  <c:v>32934.9</c:v>
                </c:pt>
                <c:pt idx="589">
                  <c:v>32622.033333333333</c:v>
                </c:pt>
                <c:pt idx="590">
                  <c:v>31997.1</c:v>
                </c:pt>
                <c:pt idx="591">
                  <c:v>31168.866666666665</c:v>
                </c:pt>
                <c:pt idx="592">
                  <c:v>30309.1</c:v>
                </c:pt>
                <c:pt idx="593">
                  <c:v>29610.066666666666</c:v>
                </c:pt>
                <c:pt idx="594">
                  <c:v>29413.666666666668</c:v>
                </c:pt>
                <c:pt idx="595">
                  <c:v>29085.266666666666</c:v>
                </c:pt>
                <c:pt idx="596">
                  <c:v>28871.366666666665</c:v>
                </c:pt>
                <c:pt idx="597">
                  <c:v>28620.3</c:v>
                </c:pt>
                <c:pt idx="598">
                  <c:v>28497.7</c:v>
                </c:pt>
                <c:pt idx="599">
                  <c:v>28510.7</c:v>
                </c:pt>
                <c:pt idx="600">
                  <c:v>28576.266666666666</c:v>
                </c:pt>
                <c:pt idx="601">
                  <c:v>28948.3</c:v>
                </c:pt>
                <c:pt idx="602">
                  <c:v>29439.433333333334</c:v>
                </c:pt>
                <c:pt idx="603">
                  <c:v>29849.033333333333</c:v>
                </c:pt>
                <c:pt idx="604">
                  <c:v>29897.5</c:v>
                </c:pt>
                <c:pt idx="605">
                  <c:v>30021.633333333335</c:v>
                </c:pt>
                <c:pt idx="606">
                  <c:v>30037.4</c:v>
                </c:pt>
                <c:pt idx="607">
                  <c:v>30297.133333333335</c:v>
                </c:pt>
                <c:pt idx="608">
                  <c:v>30757.333333333332</c:v>
                </c:pt>
                <c:pt idx="609">
                  <c:v>31302.799999999999</c:v>
                </c:pt>
                <c:pt idx="610">
                  <c:v>31740.433333333334</c:v>
                </c:pt>
                <c:pt idx="611">
                  <c:v>31967.666666666668</c:v>
                </c:pt>
                <c:pt idx="612">
                  <c:v>32136.766666666666</c:v>
                </c:pt>
                <c:pt idx="613">
                  <c:v>32555.833333333332</c:v>
                </c:pt>
                <c:pt idx="614">
                  <c:v>32891.466666666667</c:v>
                </c:pt>
                <c:pt idx="615">
                  <c:v>33344.966666666667</c:v>
                </c:pt>
                <c:pt idx="616">
                  <c:v>33817.73333333333</c:v>
                </c:pt>
                <c:pt idx="617">
                  <c:v>34066.866666666669</c:v>
                </c:pt>
                <c:pt idx="618">
                  <c:v>33938.533333333333</c:v>
                </c:pt>
                <c:pt idx="619">
                  <c:v>33813.599999999999</c:v>
                </c:pt>
                <c:pt idx="620">
                  <c:v>33851.599999999999</c:v>
                </c:pt>
                <c:pt idx="621">
                  <c:v>33845.76666666667</c:v>
                </c:pt>
                <c:pt idx="622">
                  <c:v>33902.333333333336</c:v>
                </c:pt>
                <c:pt idx="623">
                  <c:v>33892.26666666667</c:v>
                </c:pt>
                <c:pt idx="624">
                  <c:v>33847.133333333331</c:v>
                </c:pt>
                <c:pt idx="625">
                  <c:v>33619.300000000003</c:v>
                </c:pt>
                <c:pt idx="626">
                  <c:v>33353.300000000003</c:v>
                </c:pt>
                <c:pt idx="627">
                  <c:v>33483.933333333334</c:v>
                </c:pt>
                <c:pt idx="628">
                  <c:v>33454.566666666666</c:v>
                </c:pt>
                <c:pt idx="629">
                  <c:v>33517.4</c:v>
                </c:pt>
                <c:pt idx="630">
                  <c:v>33688.9</c:v>
                </c:pt>
                <c:pt idx="631">
                  <c:v>33691.333333333336</c:v>
                </c:pt>
                <c:pt idx="632">
                  <c:v>33417.466666666667</c:v>
                </c:pt>
                <c:pt idx="633">
                  <c:v>33261.033333333333</c:v>
                </c:pt>
                <c:pt idx="634">
                  <c:v>33440.966666666667</c:v>
                </c:pt>
                <c:pt idx="635">
                  <c:v>33493.73333333333</c:v>
                </c:pt>
                <c:pt idx="636">
                  <c:v>33788.133333333331</c:v>
                </c:pt>
                <c:pt idx="637">
                  <c:v>33915.166666666664</c:v>
                </c:pt>
                <c:pt idx="638">
                  <c:v>33885.033333333333</c:v>
                </c:pt>
                <c:pt idx="639">
                  <c:v>33603.666666666664</c:v>
                </c:pt>
                <c:pt idx="640">
                  <c:v>33190.366666666669</c:v>
                </c:pt>
                <c:pt idx="641">
                  <c:v>33110.833333333336</c:v>
                </c:pt>
                <c:pt idx="642">
                  <c:v>32995.300000000003</c:v>
                </c:pt>
                <c:pt idx="643">
                  <c:v>32924.433333333334</c:v>
                </c:pt>
                <c:pt idx="644">
                  <c:v>33009.466666666667</c:v>
                </c:pt>
                <c:pt idx="645">
                  <c:v>32890.26666666667</c:v>
                </c:pt>
                <c:pt idx="646">
                  <c:v>32954.699999999997</c:v>
                </c:pt>
                <c:pt idx="647">
                  <c:v>32850</c:v>
                </c:pt>
                <c:pt idx="648">
                  <c:v>33203.566666666666</c:v>
                </c:pt>
                <c:pt idx="649">
                  <c:v>33505.366666666669</c:v>
                </c:pt>
                <c:pt idx="650">
                  <c:v>33877.466666666667</c:v>
                </c:pt>
                <c:pt idx="651">
                  <c:v>34487.633333333331</c:v>
                </c:pt>
                <c:pt idx="652">
                  <c:v>34965.599999999999</c:v>
                </c:pt>
                <c:pt idx="653">
                  <c:v>35515.333333333336</c:v>
                </c:pt>
                <c:pt idx="654">
                  <c:v>35928.800000000003</c:v>
                </c:pt>
                <c:pt idx="655">
                  <c:v>36570.966666666667</c:v>
                </c:pt>
                <c:pt idx="656">
                  <c:v>37048.199999999997</c:v>
                </c:pt>
                <c:pt idx="657">
                  <c:v>37476.300000000003</c:v>
                </c:pt>
                <c:pt idx="658">
                  <c:v>38155.933333333334</c:v>
                </c:pt>
                <c:pt idx="659">
                  <c:v>38661.533333333333</c:v>
                </c:pt>
                <c:pt idx="660">
                  <c:v>38968.9</c:v>
                </c:pt>
                <c:pt idx="661">
                  <c:v>39072.9</c:v>
                </c:pt>
                <c:pt idx="662">
                  <c:v>39284.699999999997</c:v>
                </c:pt>
                <c:pt idx="663">
                  <c:v>39633.23333333333</c:v>
                </c:pt>
                <c:pt idx="664">
                  <c:v>39847.800000000003</c:v>
                </c:pt>
                <c:pt idx="665">
                  <c:v>39997.333333333336</c:v>
                </c:pt>
                <c:pt idx="666">
                  <c:v>40264.73333333333</c:v>
                </c:pt>
                <c:pt idx="667">
                  <c:v>40430.866666666669</c:v>
                </c:pt>
                <c:pt idx="668">
                  <c:v>40533.466666666667</c:v>
                </c:pt>
                <c:pt idx="669">
                  <c:v>40876.566666666666</c:v>
                </c:pt>
                <c:pt idx="670">
                  <c:v>41005.9</c:v>
                </c:pt>
                <c:pt idx="671">
                  <c:v>41224.133333333331</c:v>
                </c:pt>
                <c:pt idx="672">
                  <c:v>41341.133333333331</c:v>
                </c:pt>
                <c:pt idx="673">
                  <c:v>41175.199999999997</c:v>
                </c:pt>
                <c:pt idx="674">
                  <c:v>40855.866666666669</c:v>
                </c:pt>
                <c:pt idx="675">
                  <c:v>40686.966666666667</c:v>
                </c:pt>
                <c:pt idx="676">
                  <c:v>40439.26666666667</c:v>
                </c:pt>
                <c:pt idx="677">
                  <c:v>40412.333333333336</c:v>
                </c:pt>
                <c:pt idx="678">
                  <c:v>40407.73333333333</c:v>
                </c:pt>
                <c:pt idx="679">
                  <c:v>40565.5</c:v>
                </c:pt>
                <c:pt idx="680">
                  <c:v>40480.633333333331</c:v>
                </c:pt>
                <c:pt idx="681">
                  <c:v>40251.066666666666</c:v>
                </c:pt>
                <c:pt idx="682">
                  <c:v>39981.599999999999</c:v>
                </c:pt>
                <c:pt idx="683">
                  <c:v>39863.333333333336</c:v>
                </c:pt>
                <c:pt idx="684">
                  <c:v>39600.833333333336</c:v>
                </c:pt>
                <c:pt idx="685">
                  <c:v>39239.666666666664</c:v>
                </c:pt>
                <c:pt idx="686">
                  <c:v>39357.466666666667</c:v>
                </c:pt>
                <c:pt idx="687">
                  <c:v>39213.866666666669</c:v>
                </c:pt>
                <c:pt idx="688">
                  <c:v>38827.1</c:v>
                </c:pt>
                <c:pt idx="689">
                  <c:v>38518.1</c:v>
                </c:pt>
                <c:pt idx="690">
                  <c:v>38499.73333333333</c:v>
                </c:pt>
                <c:pt idx="691">
                  <c:v>38624.466666666667</c:v>
                </c:pt>
                <c:pt idx="692">
                  <c:v>38835.633333333331</c:v>
                </c:pt>
                <c:pt idx="693">
                  <c:v>38942.333333333336</c:v>
                </c:pt>
                <c:pt idx="694">
                  <c:v>39123.066666666666</c:v>
                </c:pt>
                <c:pt idx="695">
                  <c:v>39141.76666666667</c:v>
                </c:pt>
                <c:pt idx="696">
                  <c:v>38922.633333333331</c:v>
                </c:pt>
                <c:pt idx="697">
                  <c:v>38969.9</c:v>
                </c:pt>
                <c:pt idx="698">
                  <c:v>39038.1</c:v>
                </c:pt>
                <c:pt idx="699">
                  <c:v>39289.866666666669</c:v>
                </c:pt>
                <c:pt idx="700">
                  <c:v>39940.566666666666</c:v>
                </c:pt>
                <c:pt idx="701">
                  <c:v>40266.23333333333</c:v>
                </c:pt>
                <c:pt idx="702">
                  <c:v>40429.5</c:v>
                </c:pt>
                <c:pt idx="703">
                  <c:v>40749.1</c:v>
                </c:pt>
                <c:pt idx="704">
                  <c:v>41439.1</c:v>
                </c:pt>
                <c:pt idx="705">
                  <c:v>41947.73333333333</c:v>
                </c:pt>
                <c:pt idx="706">
                  <c:v>42568.9</c:v>
                </c:pt>
                <c:pt idx="707">
                  <c:v>43143.5</c:v>
                </c:pt>
                <c:pt idx="708">
                  <c:v>43772.133333333331</c:v>
                </c:pt>
                <c:pt idx="709">
                  <c:v>44101.4</c:v>
                </c:pt>
                <c:pt idx="710">
                  <c:v>44407.1</c:v>
                </c:pt>
                <c:pt idx="711">
                  <c:v>44949.9</c:v>
                </c:pt>
                <c:pt idx="712">
                  <c:v>45714.866666666669</c:v>
                </c:pt>
                <c:pt idx="713">
                  <c:v>46997.23333333333</c:v>
                </c:pt>
                <c:pt idx="714">
                  <c:v>48688.7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7-4446-B5F9-E41E2126E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294472"/>
        <c:axId val="449296432"/>
      </c:lineChart>
      <c:catAx>
        <c:axId val="44929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96432"/>
        <c:crosses val="autoZero"/>
        <c:auto val="1"/>
        <c:lblAlgn val="ctr"/>
        <c:lblOffset val="100"/>
        <c:noMultiLvlLbl val="1"/>
      </c:catAx>
      <c:valAx>
        <c:axId val="4492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9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'[1]Time series'!$H$1</c:f>
              <c:strCache>
                <c:ptCount val="1"/>
                <c:pt idx="0">
                  <c:v>deaths moving avg 30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'[1]Time series'!$A$2:$A$716</c:f>
              <c:numCache>
                <c:formatCode>General</c:formatCode>
                <c:ptCount val="715"/>
                <c:pt idx="0">
                  <c:v>43833</c:v>
                </c:pt>
                <c:pt idx="1">
                  <c:v>43834</c:v>
                </c:pt>
                <c:pt idx="2">
                  <c:v>43835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43841</c:v>
                </c:pt>
                <c:pt idx="9">
                  <c:v>43842</c:v>
                </c:pt>
                <c:pt idx="10">
                  <c:v>43843</c:v>
                </c:pt>
                <c:pt idx="11">
                  <c:v>43844</c:v>
                </c:pt>
                <c:pt idx="12">
                  <c:v>43845</c:v>
                </c:pt>
                <c:pt idx="13">
                  <c:v>43846</c:v>
                </c:pt>
                <c:pt idx="14">
                  <c:v>43847</c:v>
                </c:pt>
                <c:pt idx="15">
                  <c:v>43848</c:v>
                </c:pt>
                <c:pt idx="16">
                  <c:v>43849</c:v>
                </c:pt>
                <c:pt idx="17">
                  <c:v>43850</c:v>
                </c:pt>
                <c:pt idx="18">
                  <c:v>43851</c:v>
                </c:pt>
                <c:pt idx="19">
                  <c:v>43852</c:v>
                </c:pt>
                <c:pt idx="20">
                  <c:v>43853</c:v>
                </c:pt>
                <c:pt idx="21">
                  <c:v>43854</c:v>
                </c:pt>
                <c:pt idx="22">
                  <c:v>43855</c:v>
                </c:pt>
                <c:pt idx="23">
                  <c:v>43856</c:v>
                </c:pt>
                <c:pt idx="24">
                  <c:v>43857</c:v>
                </c:pt>
                <c:pt idx="25">
                  <c:v>43858</c:v>
                </c:pt>
                <c:pt idx="26">
                  <c:v>43859</c:v>
                </c:pt>
                <c:pt idx="27">
                  <c:v>43860</c:v>
                </c:pt>
                <c:pt idx="28">
                  <c:v>43861</c:v>
                </c:pt>
                <c:pt idx="29">
                  <c:v>43862</c:v>
                </c:pt>
                <c:pt idx="30">
                  <c:v>43863</c:v>
                </c:pt>
                <c:pt idx="31">
                  <c:v>43864</c:v>
                </c:pt>
                <c:pt idx="32">
                  <c:v>43865</c:v>
                </c:pt>
                <c:pt idx="33">
                  <c:v>43866</c:v>
                </c:pt>
                <c:pt idx="34">
                  <c:v>43867</c:v>
                </c:pt>
                <c:pt idx="35">
                  <c:v>43868</c:v>
                </c:pt>
                <c:pt idx="36">
                  <c:v>43869</c:v>
                </c:pt>
                <c:pt idx="37">
                  <c:v>43870</c:v>
                </c:pt>
                <c:pt idx="38">
                  <c:v>43871</c:v>
                </c:pt>
                <c:pt idx="39">
                  <c:v>43872</c:v>
                </c:pt>
                <c:pt idx="40">
                  <c:v>43873</c:v>
                </c:pt>
                <c:pt idx="41">
                  <c:v>43874</c:v>
                </c:pt>
                <c:pt idx="42">
                  <c:v>43875</c:v>
                </c:pt>
                <c:pt idx="43">
                  <c:v>43876</c:v>
                </c:pt>
                <c:pt idx="44">
                  <c:v>43877</c:v>
                </c:pt>
                <c:pt idx="45">
                  <c:v>43878</c:v>
                </c:pt>
                <c:pt idx="46">
                  <c:v>43879</c:v>
                </c:pt>
                <c:pt idx="47">
                  <c:v>43880</c:v>
                </c:pt>
                <c:pt idx="48">
                  <c:v>43881</c:v>
                </c:pt>
                <c:pt idx="49">
                  <c:v>43882</c:v>
                </c:pt>
                <c:pt idx="50">
                  <c:v>43883</c:v>
                </c:pt>
                <c:pt idx="51">
                  <c:v>43884</c:v>
                </c:pt>
                <c:pt idx="52">
                  <c:v>43885</c:v>
                </c:pt>
                <c:pt idx="53">
                  <c:v>43886</c:v>
                </c:pt>
                <c:pt idx="54">
                  <c:v>43887</c:v>
                </c:pt>
                <c:pt idx="55">
                  <c:v>43888</c:v>
                </c:pt>
                <c:pt idx="56">
                  <c:v>43889</c:v>
                </c:pt>
                <c:pt idx="57">
                  <c:v>43890</c:v>
                </c:pt>
                <c:pt idx="58">
                  <c:v>43891</c:v>
                </c:pt>
                <c:pt idx="59">
                  <c:v>43892</c:v>
                </c:pt>
                <c:pt idx="60">
                  <c:v>43893</c:v>
                </c:pt>
                <c:pt idx="61">
                  <c:v>43894</c:v>
                </c:pt>
                <c:pt idx="62">
                  <c:v>43895</c:v>
                </c:pt>
                <c:pt idx="63">
                  <c:v>43896</c:v>
                </c:pt>
                <c:pt idx="64">
                  <c:v>43897</c:v>
                </c:pt>
                <c:pt idx="65">
                  <c:v>43898</c:v>
                </c:pt>
                <c:pt idx="66">
                  <c:v>43899</c:v>
                </c:pt>
                <c:pt idx="67">
                  <c:v>43900</c:v>
                </c:pt>
                <c:pt idx="68">
                  <c:v>43901</c:v>
                </c:pt>
                <c:pt idx="69">
                  <c:v>43902</c:v>
                </c:pt>
                <c:pt idx="70">
                  <c:v>43903</c:v>
                </c:pt>
                <c:pt idx="71">
                  <c:v>43904</c:v>
                </c:pt>
                <c:pt idx="72">
                  <c:v>43905</c:v>
                </c:pt>
                <c:pt idx="73">
                  <c:v>43906</c:v>
                </c:pt>
                <c:pt idx="74">
                  <c:v>43907</c:v>
                </c:pt>
                <c:pt idx="75">
                  <c:v>43908</c:v>
                </c:pt>
                <c:pt idx="76">
                  <c:v>43909</c:v>
                </c:pt>
                <c:pt idx="77">
                  <c:v>43910</c:v>
                </c:pt>
                <c:pt idx="78">
                  <c:v>43911</c:v>
                </c:pt>
                <c:pt idx="79">
                  <c:v>43912</c:v>
                </c:pt>
                <c:pt idx="80">
                  <c:v>43913</c:v>
                </c:pt>
                <c:pt idx="81">
                  <c:v>43914</c:v>
                </c:pt>
                <c:pt idx="82">
                  <c:v>43915</c:v>
                </c:pt>
                <c:pt idx="83">
                  <c:v>43916</c:v>
                </c:pt>
                <c:pt idx="84">
                  <c:v>43917</c:v>
                </c:pt>
                <c:pt idx="85">
                  <c:v>43918</c:v>
                </c:pt>
                <c:pt idx="86">
                  <c:v>43919</c:v>
                </c:pt>
                <c:pt idx="87">
                  <c:v>43920</c:v>
                </c:pt>
                <c:pt idx="88">
                  <c:v>43921</c:v>
                </c:pt>
                <c:pt idx="89">
                  <c:v>43922</c:v>
                </c:pt>
                <c:pt idx="90">
                  <c:v>43923</c:v>
                </c:pt>
                <c:pt idx="91">
                  <c:v>43924</c:v>
                </c:pt>
                <c:pt idx="92">
                  <c:v>43925</c:v>
                </c:pt>
                <c:pt idx="93">
                  <c:v>43926</c:v>
                </c:pt>
                <c:pt idx="94">
                  <c:v>43927</c:v>
                </c:pt>
                <c:pt idx="95">
                  <c:v>43928</c:v>
                </c:pt>
                <c:pt idx="96">
                  <c:v>43929</c:v>
                </c:pt>
                <c:pt idx="97">
                  <c:v>43930</c:v>
                </c:pt>
                <c:pt idx="98">
                  <c:v>43931</c:v>
                </c:pt>
                <c:pt idx="99">
                  <c:v>43932</c:v>
                </c:pt>
                <c:pt idx="100">
                  <c:v>43933</c:v>
                </c:pt>
                <c:pt idx="101">
                  <c:v>43934</c:v>
                </c:pt>
                <c:pt idx="102">
                  <c:v>43935</c:v>
                </c:pt>
                <c:pt idx="103">
                  <c:v>43936</c:v>
                </c:pt>
                <c:pt idx="104">
                  <c:v>43937</c:v>
                </c:pt>
                <c:pt idx="105">
                  <c:v>43938</c:v>
                </c:pt>
                <c:pt idx="106">
                  <c:v>43939</c:v>
                </c:pt>
                <c:pt idx="107">
                  <c:v>43940</c:v>
                </c:pt>
                <c:pt idx="108">
                  <c:v>43941</c:v>
                </c:pt>
                <c:pt idx="109">
                  <c:v>43942</c:v>
                </c:pt>
                <c:pt idx="110">
                  <c:v>43943</c:v>
                </c:pt>
                <c:pt idx="111">
                  <c:v>43944</c:v>
                </c:pt>
                <c:pt idx="112">
                  <c:v>43945</c:v>
                </c:pt>
                <c:pt idx="113">
                  <c:v>43946</c:v>
                </c:pt>
                <c:pt idx="114">
                  <c:v>43947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43953</c:v>
                </c:pt>
                <c:pt idx="121">
                  <c:v>43954</c:v>
                </c:pt>
                <c:pt idx="122">
                  <c:v>43955</c:v>
                </c:pt>
                <c:pt idx="123">
                  <c:v>43956</c:v>
                </c:pt>
                <c:pt idx="124">
                  <c:v>43957</c:v>
                </c:pt>
                <c:pt idx="125">
                  <c:v>43958</c:v>
                </c:pt>
                <c:pt idx="126">
                  <c:v>43959</c:v>
                </c:pt>
                <c:pt idx="127">
                  <c:v>43960</c:v>
                </c:pt>
                <c:pt idx="128">
                  <c:v>43961</c:v>
                </c:pt>
                <c:pt idx="129">
                  <c:v>43962</c:v>
                </c:pt>
                <c:pt idx="130">
                  <c:v>43963</c:v>
                </c:pt>
                <c:pt idx="131">
                  <c:v>43964</c:v>
                </c:pt>
                <c:pt idx="132">
                  <c:v>43965</c:v>
                </c:pt>
                <c:pt idx="133">
                  <c:v>43966</c:v>
                </c:pt>
                <c:pt idx="134">
                  <c:v>43967</c:v>
                </c:pt>
                <c:pt idx="135">
                  <c:v>43968</c:v>
                </c:pt>
                <c:pt idx="136">
                  <c:v>43969</c:v>
                </c:pt>
                <c:pt idx="137">
                  <c:v>43970</c:v>
                </c:pt>
                <c:pt idx="138">
                  <c:v>43971</c:v>
                </c:pt>
                <c:pt idx="139">
                  <c:v>43972</c:v>
                </c:pt>
                <c:pt idx="140">
                  <c:v>43973</c:v>
                </c:pt>
                <c:pt idx="141">
                  <c:v>43974</c:v>
                </c:pt>
                <c:pt idx="142">
                  <c:v>43975</c:v>
                </c:pt>
                <c:pt idx="143">
                  <c:v>43976</c:v>
                </c:pt>
                <c:pt idx="144">
                  <c:v>43977</c:v>
                </c:pt>
                <c:pt idx="145">
                  <c:v>43978</c:v>
                </c:pt>
                <c:pt idx="146">
                  <c:v>43979</c:v>
                </c:pt>
                <c:pt idx="147">
                  <c:v>43980</c:v>
                </c:pt>
                <c:pt idx="148">
                  <c:v>43981</c:v>
                </c:pt>
                <c:pt idx="149">
                  <c:v>43982</c:v>
                </c:pt>
                <c:pt idx="150">
                  <c:v>43983</c:v>
                </c:pt>
                <c:pt idx="151">
                  <c:v>43984</c:v>
                </c:pt>
                <c:pt idx="152">
                  <c:v>43985</c:v>
                </c:pt>
                <c:pt idx="153">
                  <c:v>43986</c:v>
                </c:pt>
                <c:pt idx="154">
                  <c:v>43987</c:v>
                </c:pt>
                <c:pt idx="155">
                  <c:v>43988</c:v>
                </c:pt>
                <c:pt idx="156">
                  <c:v>43989</c:v>
                </c:pt>
                <c:pt idx="157">
                  <c:v>43990</c:v>
                </c:pt>
                <c:pt idx="158">
                  <c:v>43991</c:v>
                </c:pt>
                <c:pt idx="159">
                  <c:v>43992</c:v>
                </c:pt>
                <c:pt idx="160">
                  <c:v>43993</c:v>
                </c:pt>
                <c:pt idx="161">
                  <c:v>43994</c:v>
                </c:pt>
                <c:pt idx="162">
                  <c:v>43995</c:v>
                </c:pt>
                <c:pt idx="163">
                  <c:v>43996</c:v>
                </c:pt>
                <c:pt idx="164">
                  <c:v>43997</c:v>
                </c:pt>
                <c:pt idx="165">
                  <c:v>43998</c:v>
                </c:pt>
                <c:pt idx="166">
                  <c:v>43999</c:v>
                </c:pt>
                <c:pt idx="167">
                  <c:v>44000</c:v>
                </c:pt>
                <c:pt idx="168">
                  <c:v>44001</c:v>
                </c:pt>
                <c:pt idx="169">
                  <c:v>44002</c:v>
                </c:pt>
                <c:pt idx="170">
                  <c:v>44003</c:v>
                </c:pt>
                <c:pt idx="171">
                  <c:v>44004</c:v>
                </c:pt>
                <c:pt idx="172">
                  <c:v>44005</c:v>
                </c:pt>
                <c:pt idx="173">
                  <c:v>44006</c:v>
                </c:pt>
                <c:pt idx="174">
                  <c:v>44007</c:v>
                </c:pt>
                <c:pt idx="175">
                  <c:v>44008</c:v>
                </c:pt>
                <c:pt idx="176">
                  <c:v>44009</c:v>
                </c:pt>
                <c:pt idx="177">
                  <c:v>44010</c:v>
                </c:pt>
                <c:pt idx="178">
                  <c:v>44011</c:v>
                </c:pt>
                <c:pt idx="179">
                  <c:v>44012</c:v>
                </c:pt>
                <c:pt idx="180">
                  <c:v>44013</c:v>
                </c:pt>
                <c:pt idx="181">
                  <c:v>44014</c:v>
                </c:pt>
                <c:pt idx="182">
                  <c:v>44015</c:v>
                </c:pt>
                <c:pt idx="183">
                  <c:v>44016</c:v>
                </c:pt>
                <c:pt idx="184">
                  <c:v>44017</c:v>
                </c:pt>
                <c:pt idx="185">
                  <c:v>44018</c:v>
                </c:pt>
                <c:pt idx="186">
                  <c:v>44019</c:v>
                </c:pt>
                <c:pt idx="187">
                  <c:v>44020</c:v>
                </c:pt>
                <c:pt idx="188">
                  <c:v>44021</c:v>
                </c:pt>
                <c:pt idx="189">
                  <c:v>44022</c:v>
                </c:pt>
                <c:pt idx="190">
                  <c:v>44023</c:v>
                </c:pt>
                <c:pt idx="191">
                  <c:v>44024</c:v>
                </c:pt>
                <c:pt idx="192">
                  <c:v>44025</c:v>
                </c:pt>
                <c:pt idx="193">
                  <c:v>44026</c:v>
                </c:pt>
                <c:pt idx="194">
                  <c:v>44027</c:v>
                </c:pt>
                <c:pt idx="195">
                  <c:v>44028</c:v>
                </c:pt>
                <c:pt idx="196">
                  <c:v>44029</c:v>
                </c:pt>
                <c:pt idx="197">
                  <c:v>44030</c:v>
                </c:pt>
                <c:pt idx="198">
                  <c:v>44031</c:v>
                </c:pt>
                <c:pt idx="199">
                  <c:v>44032</c:v>
                </c:pt>
                <c:pt idx="200">
                  <c:v>44033</c:v>
                </c:pt>
                <c:pt idx="201">
                  <c:v>44034</c:v>
                </c:pt>
                <c:pt idx="202">
                  <c:v>44035</c:v>
                </c:pt>
                <c:pt idx="203">
                  <c:v>44036</c:v>
                </c:pt>
                <c:pt idx="204">
                  <c:v>44037</c:v>
                </c:pt>
                <c:pt idx="205">
                  <c:v>44038</c:v>
                </c:pt>
                <c:pt idx="206">
                  <c:v>44039</c:v>
                </c:pt>
                <c:pt idx="207">
                  <c:v>44040</c:v>
                </c:pt>
                <c:pt idx="208">
                  <c:v>44041</c:v>
                </c:pt>
                <c:pt idx="209">
                  <c:v>44042</c:v>
                </c:pt>
                <c:pt idx="210">
                  <c:v>44043</c:v>
                </c:pt>
                <c:pt idx="211">
                  <c:v>44044</c:v>
                </c:pt>
                <c:pt idx="212">
                  <c:v>44045</c:v>
                </c:pt>
                <c:pt idx="213">
                  <c:v>44046</c:v>
                </c:pt>
                <c:pt idx="214">
                  <c:v>44047</c:v>
                </c:pt>
                <c:pt idx="215">
                  <c:v>44048</c:v>
                </c:pt>
                <c:pt idx="216">
                  <c:v>44049</c:v>
                </c:pt>
                <c:pt idx="217">
                  <c:v>44050</c:v>
                </c:pt>
                <c:pt idx="218">
                  <c:v>44051</c:v>
                </c:pt>
                <c:pt idx="219">
                  <c:v>44052</c:v>
                </c:pt>
                <c:pt idx="220">
                  <c:v>44053</c:v>
                </c:pt>
                <c:pt idx="221">
                  <c:v>44054</c:v>
                </c:pt>
                <c:pt idx="222">
                  <c:v>44055</c:v>
                </c:pt>
                <c:pt idx="223">
                  <c:v>44056</c:v>
                </c:pt>
                <c:pt idx="224">
                  <c:v>44057</c:v>
                </c:pt>
                <c:pt idx="225">
                  <c:v>44058</c:v>
                </c:pt>
                <c:pt idx="226">
                  <c:v>44059</c:v>
                </c:pt>
                <c:pt idx="227">
                  <c:v>44060</c:v>
                </c:pt>
                <c:pt idx="228">
                  <c:v>44061</c:v>
                </c:pt>
                <c:pt idx="229">
                  <c:v>44062</c:v>
                </c:pt>
                <c:pt idx="230">
                  <c:v>44063</c:v>
                </c:pt>
                <c:pt idx="231">
                  <c:v>44064</c:v>
                </c:pt>
                <c:pt idx="232">
                  <c:v>44065</c:v>
                </c:pt>
                <c:pt idx="233">
                  <c:v>44066</c:v>
                </c:pt>
                <c:pt idx="234">
                  <c:v>44067</c:v>
                </c:pt>
                <c:pt idx="235">
                  <c:v>44068</c:v>
                </c:pt>
                <c:pt idx="236">
                  <c:v>44069</c:v>
                </c:pt>
                <c:pt idx="237">
                  <c:v>44070</c:v>
                </c:pt>
                <c:pt idx="238">
                  <c:v>44071</c:v>
                </c:pt>
                <c:pt idx="239">
                  <c:v>44072</c:v>
                </c:pt>
                <c:pt idx="240">
                  <c:v>44073</c:v>
                </c:pt>
                <c:pt idx="241">
                  <c:v>44074</c:v>
                </c:pt>
                <c:pt idx="242">
                  <c:v>44075</c:v>
                </c:pt>
                <c:pt idx="243">
                  <c:v>44076</c:v>
                </c:pt>
                <c:pt idx="244">
                  <c:v>44077</c:v>
                </c:pt>
                <c:pt idx="245">
                  <c:v>44078</c:v>
                </c:pt>
                <c:pt idx="246">
                  <c:v>44079</c:v>
                </c:pt>
                <c:pt idx="247">
                  <c:v>44080</c:v>
                </c:pt>
                <c:pt idx="248">
                  <c:v>44081</c:v>
                </c:pt>
                <c:pt idx="249">
                  <c:v>44082</c:v>
                </c:pt>
                <c:pt idx="250">
                  <c:v>44083</c:v>
                </c:pt>
                <c:pt idx="251">
                  <c:v>44084</c:v>
                </c:pt>
                <c:pt idx="252">
                  <c:v>44085</c:v>
                </c:pt>
                <c:pt idx="253">
                  <c:v>44086</c:v>
                </c:pt>
                <c:pt idx="254">
                  <c:v>44087</c:v>
                </c:pt>
                <c:pt idx="255">
                  <c:v>44088</c:v>
                </c:pt>
                <c:pt idx="256">
                  <c:v>44089</c:v>
                </c:pt>
                <c:pt idx="257">
                  <c:v>44090</c:v>
                </c:pt>
                <c:pt idx="258">
                  <c:v>44091</c:v>
                </c:pt>
                <c:pt idx="259">
                  <c:v>44092</c:v>
                </c:pt>
                <c:pt idx="260">
                  <c:v>44093</c:v>
                </c:pt>
                <c:pt idx="261">
                  <c:v>44094</c:v>
                </c:pt>
                <c:pt idx="262">
                  <c:v>44095</c:v>
                </c:pt>
                <c:pt idx="263">
                  <c:v>44096</c:v>
                </c:pt>
                <c:pt idx="264">
                  <c:v>44097</c:v>
                </c:pt>
                <c:pt idx="265">
                  <c:v>44098</c:v>
                </c:pt>
                <c:pt idx="266">
                  <c:v>44099</c:v>
                </c:pt>
                <c:pt idx="267">
                  <c:v>44100</c:v>
                </c:pt>
                <c:pt idx="268">
                  <c:v>44101</c:v>
                </c:pt>
                <c:pt idx="269">
                  <c:v>44102</c:v>
                </c:pt>
                <c:pt idx="270">
                  <c:v>44103</c:v>
                </c:pt>
                <c:pt idx="271">
                  <c:v>44104</c:v>
                </c:pt>
                <c:pt idx="272">
                  <c:v>44105</c:v>
                </c:pt>
                <c:pt idx="273">
                  <c:v>44106</c:v>
                </c:pt>
                <c:pt idx="274">
                  <c:v>44107</c:v>
                </c:pt>
                <c:pt idx="275">
                  <c:v>44108</c:v>
                </c:pt>
                <c:pt idx="276">
                  <c:v>44109</c:v>
                </c:pt>
                <c:pt idx="277">
                  <c:v>44110</c:v>
                </c:pt>
                <c:pt idx="278">
                  <c:v>44111</c:v>
                </c:pt>
                <c:pt idx="279">
                  <c:v>44112</c:v>
                </c:pt>
                <c:pt idx="280">
                  <c:v>44113</c:v>
                </c:pt>
                <c:pt idx="281">
                  <c:v>44114</c:v>
                </c:pt>
                <c:pt idx="282">
                  <c:v>44115</c:v>
                </c:pt>
                <c:pt idx="283">
                  <c:v>44116</c:v>
                </c:pt>
                <c:pt idx="284">
                  <c:v>44117</c:v>
                </c:pt>
                <c:pt idx="285">
                  <c:v>44118</c:v>
                </c:pt>
                <c:pt idx="286">
                  <c:v>44119</c:v>
                </c:pt>
                <c:pt idx="287">
                  <c:v>44120</c:v>
                </c:pt>
                <c:pt idx="288">
                  <c:v>44121</c:v>
                </c:pt>
                <c:pt idx="289">
                  <c:v>44122</c:v>
                </c:pt>
                <c:pt idx="290">
                  <c:v>44123</c:v>
                </c:pt>
                <c:pt idx="291">
                  <c:v>44124</c:v>
                </c:pt>
                <c:pt idx="292">
                  <c:v>44125</c:v>
                </c:pt>
                <c:pt idx="293">
                  <c:v>44126</c:v>
                </c:pt>
                <c:pt idx="294">
                  <c:v>44127</c:v>
                </c:pt>
                <c:pt idx="295">
                  <c:v>44128</c:v>
                </c:pt>
                <c:pt idx="296">
                  <c:v>44129</c:v>
                </c:pt>
                <c:pt idx="297">
                  <c:v>44130</c:v>
                </c:pt>
                <c:pt idx="298">
                  <c:v>44131</c:v>
                </c:pt>
                <c:pt idx="299">
                  <c:v>44132</c:v>
                </c:pt>
                <c:pt idx="300">
                  <c:v>44133</c:v>
                </c:pt>
                <c:pt idx="301">
                  <c:v>44134</c:v>
                </c:pt>
                <c:pt idx="302">
                  <c:v>44135</c:v>
                </c:pt>
                <c:pt idx="303">
                  <c:v>44136</c:v>
                </c:pt>
                <c:pt idx="304">
                  <c:v>44137</c:v>
                </c:pt>
                <c:pt idx="305">
                  <c:v>44138</c:v>
                </c:pt>
                <c:pt idx="306">
                  <c:v>44139</c:v>
                </c:pt>
                <c:pt idx="307">
                  <c:v>44140</c:v>
                </c:pt>
                <c:pt idx="308">
                  <c:v>44141</c:v>
                </c:pt>
                <c:pt idx="309">
                  <c:v>44142</c:v>
                </c:pt>
                <c:pt idx="310">
                  <c:v>44143</c:v>
                </c:pt>
                <c:pt idx="311">
                  <c:v>44144</c:v>
                </c:pt>
                <c:pt idx="312">
                  <c:v>44145</c:v>
                </c:pt>
                <c:pt idx="313">
                  <c:v>44146</c:v>
                </c:pt>
                <c:pt idx="314">
                  <c:v>44147</c:v>
                </c:pt>
                <c:pt idx="315">
                  <c:v>44148</c:v>
                </c:pt>
                <c:pt idx="316">
                  <c:v>44149</c:v>
                </c:pt>
                <c:pt idx="317">
                  <c:v>44150</c:v>
                </c:pt>
                <c:pt idx="318">
                  <c:v>44151</c:v>
                </c:pt>
                <c:pt idx="319">
                  <c:v>44152</c:v>
                </c:pt>
                <c:pt idx="320">
                  <c:v>44153</c:v>
                </c:pt>
                <c:pt idx="321">
                  <c:v>44154</c:v>
                </c:pt>
                <c:pt idx="322">
                  <c:v>44155</c:v>
                </c:pt>
                <c:pt idx="323">
                  <c:v>44156</c:v>
                </c:pt>
                <c:pt idx="324">
                  <c:v>44157</c:v>
                </c:pt>
                <c:pt idx="325">
                  <c:v>44158</c:v>
                </c:pt>
                <c:pt idx="326">
                  <c:v>44159</c:v>
                </c:pt>
                <c:pt idx="327">
                  <c:v>44160</c:v>
                </c:pt>
                <c:pt idx="328">
                  <c:v>44161</c:v>
                </c:pt>
                <c:pt idx="329">
                  <c:v>44162</c:v>
                </c:pt>
                <c:pt idx="330">
                  <c:v>44163</c:v>
                </c:pt>
                <c:pt idx="331">
                  <c:v>44164</c:v>
                </c:pt>
                <c:pt idx="332">
                  <c:v>44165</c:v>
                </c:pt>
                <c:pt idx="333">
                  <c:v>44166</c:v>
                </c:pt>
                <c:pt idx="334">
                  <c:v>44167</c:v>
                </c:pt>
                <c:pt idx="335">
                  <c:v>44168</c:v>
                </c:pt>
                <c:pt idx="336">
                  <c:v>44169</c:v>
                </c:pt>
                <c:pt idx="337">
                  <c:v>44170</c:v>
                </c:pt>
                <c:pt idx="338">
                  <c:v>44171</c:v>
                </c:pt>
                <c:pt idx="339">
                  <c:v>44172</c:v>
                </c:pt>
                <c:pt idx="340">
                  <c:v>44173</c:v>
                </c:pt>
                <c:pt idx="341">
                  <c:v>44174</c:v>
                </c:pt>
                <c:pt idx="342">
                  <c:v>44175</c:v>
                </c:pt>
                <c:pt idx="343">
                  <c:v>44176</c:v>
                </c:pt>
                <c:pt idx="344">
                  <c:v>44177</c:v>
                </c:pt>
                <c:pt idx="345">
                  <c:v>44178</c:v>
                </c:pt>
                <c:pt idx="346">
                  <c:v>44179</c:v>
                </c:pt>
                <c:pt idx="347">
                  <c:v>44180</c:v>
                </c:pt>
                <c:pt idx="348">
                  <c:v>44181</c:v>
                </c:pt>
                <c:pt idx="349">
                  <c:v>44182</c:v>
                </c:pt>
                <c:pt idx="350">
                  <c:v>44183</c:v>
                </c:pt>
                <c:pt idx="351">
                  <c:v>44184</c:v>
                </c:pt>
                <c:pt idx="352">
                  <c:v>44185</c:v>
                </c:pt>
                <c:pt idx="353">
                  <c:v>44186</c:v>
                </c:pt>
                <c:pt idx="354">
                  <c:v>44187</c:v>
                </c:pt>
                <c:pt idx="355">
                  <c:v>44188</c:v>
                </c:pt>
                <c:pt idx="356">
                  <c:v>44189</c:v>
                </c:pt>
                <c:pt idx="357">
                  <c:v>44190</c:v>
                </c:pt>
                <c:pt idx="358">
                  <c:v>44191</c:v>
                </c:pt>
                <c:pt idx="359">
                  <c:v>44192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44197</c:v>
                </c:pt>
                <c:pt idx="365">
                  <c:v>44198</c:v>
                </c:pt>
                <c:pt idx="366">
                  <c:v>44199</c:v>
                </c:pt>
                <c:pt idx="367">
                  <c:v>44200</c:v>
                </c:pt>
                <c:pt idx="368">
                  <c:v>44201</c:v>
                </c:pt>
                <c:pt idx="369">
                  <c:v>44202</c:v>
                </c:pt>
                <c:pt idx="370">
                  <c:v>44203</c:v>
                </c:pt>
                <c:pt idx="371">
                  <c:v>44204</c:v>
                </c:pt>
                <c:pt idx="372">
                  <c:v>44205</c:v>
                </c:pt>
                <c:pt idx="373">
                  <c:v>44206</c:v>
                </c:pt>
                <c:pt idx="374">
                  <c:v>44207</c:v>
                </c:pt>
                <c:pt idx="375">
                  <c:v>44208</c:v>
                </c:pt>
                <c:pt idx="376">
                  <c:v>44209</c:v>
                </c:pt>
                <c:pt idx="377">
                  <c:v>44210</c:v>
                </c:pt>
                <c:pt idx="378">
                  <c:v>44211</c:v>
                </c:pt>
                <c:pt idx="379">
                  <c:v>44212</c:v>
                </c:pt>
                <c:pt idx="380">
                  <c:v>44213</c:v>
                </c:pt>
                <c:pt idx="381">
                  <c:v>44214</c:v>
                </c:pt>
                <c:pt idx="382">
                  <c:v>44215</c:v>
                </c:pt>
                <c:pt idx="383">
                  <c:v>44216</c:v>
                </c:pt>
                <c:pt idx="384">
                  <c:v>44217</c:v>
                </c:pt>
                <c:pt idx="385">
                  <c:v>44218</c:v>
                </c:pt>
                <c:pt idx="386">
                  <c:v>44219</c:v>
                </c:pt>
                <c:pt idx="387">
                  <c:v>44220</c:v>
                </c:pt>
                <c:pt idx="388">
                  <c:v>44221</c:v>
                </c:pt>
                <c:pt idx="389">
                  <c:v>44222</c:v>
                </c:pt>
                <c:pt idx="390">
                  <c:v>44223</c:v>
                </c:pt>
                <c:pt idx="391">
                  <c:v>44224</c:v>
                </c:pt>
                <c:pt idx="392">
                  <c:v>44225</c:v>
                </c:pt>
                <c:pt idx="393">
                  <c:v>44226</c:v>
                </c:pt>
                <c:pt idx="394">
                  <c:v>44227</c:v>
                </c:pt>
                <c:pt idx="395">
                  <c:v>44228</c:v>
                </c:pt>
                <c:pt idx="396">
                  <c:v>44229</c:v>
                </c:pt>
                <c:pt idx="397">
                  <c:v>44230</c:v>
                </c:pt>
                <c:pt idx="398">
                  <c:v>44231</c:v>
                </c:pt>
                <c:pt idx="399">
                  <c:v>44232</c:v>
                </c:pt>
                <c:pt idx="400">
                  <c:v>44233</c:v>
                </c:pt>
                <c:pt idx="401">
                  <c:v>44234</c:v>
                </c:pt>
                <c:pt idx="402">
                  <c:v>44235</c:v>
                </c:pt>
                <c:pt idx="403">
                  <c:v>44236</c:v>
                </c:pt>
                <c:pt idx="404">
                  <c:v>44237</c:v>
                </c:pt>
                <c:pt idx="405">
                  <c:v>44238</c:v>
                </c:pt>
                <c:pt idx="406">
                  <c:v>44239</c:v>
                </c:pt>
                <c:pt idx="407">
                  <c:v>44240</c:v>
                </c:pt>
                <c:pt idx="408">
                  <c:v>44241</c:v>
                </c:pt>
                <c:pt idx="409">
                  <c:v>44242</c:v>
                </c:pt>
                <c:pt idx="410">
                  <c:v>44243</c:v>
                </c:pt>
                <c:pt idx="411">
                  <c:v>44244</c:v>
                </c:pt>
                <c:pt idx="412">
                  <c:v>44245</c:v>
                </c:pt>
                <c:pt idx="413">
                  <c:v>44246</c:v>
                </c:pt>
                <c:pt idx="414">
                  <c:v>44247</c:v>
                </c:pt>
                <c:pt idx="415">
                  <c:v>44248</c:v>
                </c:pt>
                <c:pt idx="416">
                  <c:v>44249</c:v>
                </c:pt>
                <c:pt idx="417">
                  <c:v>44250</c:v>
                </c:pt>
                <c:pt idx="418">
                  <c:v>44251</c:v>
                </c:pt>
                <c:pt idx="419">
                  <c:v>44252</c:v>
                </c:pt>
                <c:pt idx="420">
                  <c:v>44253</c:v>
                </c:pt>
                <c:pt idx="421">
                  <c:v>44254</c:v>
                </c:pt>
                <c:pt idx="422">
                  <c:v>44255</c:v>
                </c:pt>
                <c:pt idx="423">
                  <c:v>44256</c:v>
                </c:pt>
                <c:pt idx="424">
                  <c:v>44257</c:v>
                </c:pt>
                <c:pt idx="425">
                  <c:v>44258</c:v>
                </c:pt>
                <c:pt idx="426">
                  <c:v>44259</c:v>
                </c:pt>
                <c:pt idx="427">
                  <c:v>44260</c:v>
                </c:pt>
                <c:pt idx="428">
                  <c:v>44261</c:v>
                </c:pt>
                <c:pt idx="429">
                  <c:v>44262</c:v>
                </c:pt>
                <c:pt idx="430">
                  <c:v>44263</c:v>
                </c:pt>
                <c:pt idx="431">
                  <c:v>44264</c:v>
                </c:pt>
                <c:pt idx="432">
                  <c:v>44265</c:v>
                </c:pt>
                <c:pt idx="433">
                  <c:v>44266</c:v>
                </c:pt>
                <c:pt idx="434">
                  <c:v>44267</c:v>
                </c:pt>
                <c:pt idx="435">
                  <c:v>44268</c:v>
                </c:pt>
                <c:pt idx="436">
                  <c:v>44269</c:v>
                </c:pt>
                <c:pt idx="437">
                  <c:v>44270</c:v>
                </c:pt>
                <c:pt idx="438">
                  <c:v>44271</c:v>
                </c:pt>
                <c:pt idx="439">
                  <c:v>44272</c:v>
                </c:pt>
                <c:pt idx="440">
                  <c:v>44273</c:v>
                </c:pt>
                <c:pt idx="441">
                  <c:v>44274</c:v>
                </c:pt>
                <c:pt idx="442">
                  <c:v>44275</c:v>
                </c:pt>
                <c:pt idx="443">
                  <c:v>44276</c:v>
                </c:pt>
                <c:pt idx="444">
                  <c:v>44277</c:v>
                </c:pt>
                <c:pt idx="445">
                  <c:v>44278</c:v>
                </c:pt>
                <c:pt idx="446">
                  <c:v>44279</c:v>
                </c:pt>
                <c:pt idx="447">
                  <c:v>44280</c:v>
                </c:pt>
                <c:pt idx="448">
                  <c:v>44281</c:v>
                </c:pt>
                <c:pt idx="449">
                  <c:v>44282</c:v>
                </c:pt>
                <c:pt idx="450">
                  <c:v>44283</c:v>
                </c:pt>
                <c:pt idx="451">
                  <c:v>44284</c:v>
                </c:pt>
                <c:pt idx="452">
                  <c:v>44285</c:v>
                </c:pt>
                <c:pt idx="453">
                  <c:v>44286</c:v>
                </c:pt>
                <c:pt idx="454">
                  <c:v>44287</c:v>
                </c:pt>
                <c:pt idx="455">
                  <c:v>44288</c:v>
                </c:pt>
                <c:pt idx="456">
                  <c:v>44289</c:v>
                </c:pt>
                <c:pt idx="457">
                  <c:v>44290</c:v>
                </c:pt>
                <c:pt idx="458">
                  <c:v>44291</c:v>
                </c:pt>
                <c:pt idx="459">
                  <c:v>44292</c:v>
                </c:pt>
                <c:pt idx="460">
                  <c:v>44293</c:v>
                </c:pt>
                <c:pt idx="461">
                  <c:v>44294</c:v>
                </c:pt>
                <c:pt idx="462">
                  <c:v>44295</c:v>
                </c:pt>
                <c:pt idx="463">
                  <c:v>44296</c:v>
                </c:pt>
                <c:pt idx="464">
                  <c:v>44297</c:v>
                </c:pt>
                <c:pt idx="465">
                  <c:v>44298</c:v>
                </c:pt>
                <c:pt idx="466">
                  <c:v>44299</c:v>
                </c:pt>
                <c:pt idx="467">
                  <c:v>44300</c:v>
                </c:pt>
                <c:pt idx="468">
                  <c:v>44301</c:v>
                </c:pt>
                <c:pt idx="469">
                  <c:v>44302</c:v>
                </c:pt>
                <c:pt idx="470">
                  <c:v>44303</c:v>
                </c:pt>
                <c:pt idx="471">
                  <c:v>44304</c:v>
                </c:pt>
                <c:pt idx="472">
                  <c:v>44305</c:v>
                </c:pt>
                <c:pt idx="473">
                  <c:v>44306</c:v>
                </c:pt>
                <c:pt idx="474">
                  <c:v>44307</c:v>
                </c:pt>
                <c:pt idx="475">
                  <c:v>44308</c:v>
                </c:pt>
                <c:pt idx="476">
                  <c:v>44309</c:v>
                </c:pt>
                <c:pt idx="477">
                  <c:v>44310</c:v>
                </c:pt>
                <c:pt idx="478">
                  <c:v>44311</c:v>
                </c:pt>
                <c:pt idx="479">
                  <c:v>44312</c:v>
                </c:pt>
                <c:pt idx="480">
                  <c:v>44313</c:v>
                </c:pt>
                <c:pt idx="481">
                  <c:v>44314</c:v>
                </c:pt>
                <c:pt idx="482">
                  <c:v>44315</c:v>
                </c:pt>
                <c:pt idx="483">
                  <c:v>44316</c:v>
                </c:pt>
                <c:pt idx="484">
                  <c:v>44317</c:v>
                </c:pt>
                <c:pt idx="485">
                  <c:v>44318</c:v>
                </c:pt>
                <c:pt idx="486">
                  <c:v>44319</c:v>
                </c:pt>
                <c:pt idx="487">
                  <c:v>44320</c:v>
                </c:pt>
                <c:pt idx="488">
                  <c:v>44321</c:v>
                </c:pt>
                <c:pt idx="489">
                  <c:v>44322</c:v>
                </c:pt>
                <c:pt idx="490">
                  <c:v>44323</c:v>
                </c:pt>
                <c:pt idx="491">
                  <c:v>44324</c:v>
                </c:pt>
                <c:pt idx="492">
                  <c:v>44325</c:v>
                </c:pt>
                <c:pt idx="493">
                  <c:v>44326</c:v>
                </c:pt>
                <c:pt idx="494">
                  <c:v>44327</c:v>
                </c:pt>
                <c:pt idx="495">
                  <c:v>44328</c:v>
                </c:pt>
                <c:pt idx="496">
                  <c:v>44329</c:v>
                </c:pt>
                <c:pt idx="497">
                  <c:v>44330</c:v>
                </c:pt>
                <c:pt idx="498">
                  <c:v>44331</c:v>
                </c:pt>
                <c:pt idx="499">
                  <c:v>44332</c:v>
                </c:pt>
                <c:pt idx="500">
                  <c:v>44333</c:v>
                </c:pt>
                <c:pt idx="501">
                  <c:v>44334</c:v>
                </c:pt>
                <c:pt idx="502">
                  <c:v>44335</c:v>
                </c:pt>
                <c:pt idx="503">
                  <c:v>44336</c:v>
                </c:pt>
                <c:pt idx="504">
                  <c:v>44337</c:v>
                </c:pt>
                <c:pt idx="505">
                  <c:v>44338</c:v>
                </c:pt>
                <c:pt idx="506">
                  <c:v>44339</c:v>
                </c:pt>
                <c:pt idx="507">
                  <c:v>44340</c:v>
                </c:pt>
                <c:pt idx="508">
                  <c:v>44341</c:v>
                </c:pt>
                <c:pt idx="509">
                  <c:v>44342</c:v>
                </c:pt>
                <c:pt idx="510">
                  <c:v>44343</c:v>
                </c:pt>
                <c:pt idx="511">
                  <c:v>44344</c:v>
                </c:pt>
                <c:pt idx="512">
                  <c:v>44345</c:v>
                </c:pt>
                <c:pt idx="513">
                  <c:v>44346</c:v>
                </c:pt>
                <c:pt idx="514">
                  <c:v>44347</c:v>
                </c:pt>
                <c:pt idx="515">
                  <c:v>44348</c:v>
                </c:pt>
                <c:pt idx="516">
                  <c:v>44349</c:v>
                </c:pt>
                <c:pt idx="517">
                  <c:v>44350</c:v>
                </c:pt>
                <c:pt idx="518">
                  <c:v>44351</c:v>
                </c:pt>
                <c:pt idx="519">
                  <c:v>44352</c:v>
                </c:pt>
                <c:pt idx="520">
                  <c:v>44353</c:v>
                </c:pt>
                <c:pt idx="521">
                  <c:v>44354</c:v>
                </c:pt>
                <c:pt idx="522">
                  <c:v>44355</c:v>
                </c:pt>
                <c:pt idx="523">
                  <c:v>44356</c:v>
                </c:pt>
                <c:pt idx="524">
                  <c:v>44357</c:v>
                </c:pt>
                <c:pt idx="525">
                  <c:v>44358</c:v>
                </c:pt>
                <c:pt idx="526">
                  <c:v>44359</c:v>
                </c:pt>
                <c:pt idx="527">
                  <c:v>44360</c:v>
                </c:pt>
                <c:pt idx="528">
                  <c:v>44361</c:v>
                </c:pt>
                <c:pt idx="529">
                  <c:v>44362</c:v>
                </c:pt>
                <c:pt idx="530">
                  <c:v>44363</c:v>
                </c:pt>
                <c:pt idx="531">
                  <c:v>44364</c:v>
                </c:pt>
                <c:pt idx="532">
                  <c:v>44365</c:v>
                </c:pt>
                <c:pt idx="533">
                  <c:v>44366</c:v>
                </c:pt>
                <c:pt idx="534">
                  <c:v>44367</c:v>
                </c:pt>
                <c:pt idx="535">
                  <c:v>44368</c:v>
                </c:pt>
                <c:pt idx="536">
                  <c:v>44369</c:v>
                </c:pt>
                <c:pt idx="537">
                  <c:v>44370</c:v>
                </c:pt>
                <c:pt idx="538">
                  <c:v>44371</c:v>
                </c:pt>
                <c:pt idx="539">
                  <c:v>44372</c:v>
                </c:pt>
                <c:pt idx="540">
                  <c:v>44373</c:v>
                </c:pt>
                <c:pt idx="541">
                  <c:v>44374</c:v>
                </c:pt>
                <c:pt idx="542">
                  <c:v>44375</c:v>
                </c:pt>
                <c:pt idx="543">
                  <c:v>44376</c:v>
                </c:pt>
                <c:pt idx="544">
                  <c:v>44377</c:v>
                </c:pt>
                <c:pt idx="545">
                  <c:v>44378</c:v>
                </c:pt>
                <c:pt idx="546">
                  <c:v>44379</c:v>
                </c:pt>
                <c:pt idx="547">
                  <c:v>44380</c:v>
                </c:pt>
                <c:pt idx="548">
                  <c:v>44381</c:v>
                </c:pt>
                <c:pt idx="549">
                  <c:v>44382</c:v>
                </c:pt>
                <c:pt idx="550">
                  <c:v>44383</c:v>
                </c:pt>
                <c:pt idx="551">
                  <c:v>44384</c:v>
                </c:pt>
                <c:pt idx="552">
                  <c:v>44385</c:v>
                </c:pt>
                <c:pt idx="553">
                  <c:v>44386</c:v>
                </c:pt>
                <c:pt idx="554">
                  <c:v>44387</c:v>
                </c:pt>
                <c:pt idx="555">
                  <c:v>44388</c:v>
                </c:pt>
                <c:pt idx="556">
                  <c:v>44389</c:v>
                </c:pt>
                <c:pt idx="557">
                  <c:v>44390</c:v>
                </c:pt>
                <c:pt idx="558">
                  <c:v>44391</c:v>
                </c:pt>
                <c:pt idx="559">
                  <c:v>44392</c:v>
                </c:pt>
                <c:pt idx="560">
                  <c:v>44393</c:v>
                </c:pt>
                <c:pt idx="561">
                  <c:v>44394</c:v>
                </c:pt>
                <c:pt idx="562">
                  <c:v>44395</c:v>
                </c:pt>
                <c:pt idx="563">
                  <c:v>44396</c:v>
                </c:pt>
                <c:pt idx="564">
                  <c:v>44397</c:v>
                </c:pt>
                <c:pt idx="565">
                  <c:v>44398</c:v>
                </c:pt>
                <c:pt idx="566">
                  <c:v>44399</c:v>
                </c:pt>
                <c:pt idx="567">
                  <c:v>44400</c:v>
                </c:pt>
                <c:pt idx="568">
                  <c:v>44401</c:v>
                </c:pt>
                <c:pt idx="569">
                  <c:v>44402</c:v>
                </c:pt>
                <c:pt idx="570">
                  <c:v>44403</c:v>
                </c:pt>
                <c:pt idx="571">
                  <c:v>44404</c:v>
                </c:pt>
                <c:pt idx="572">
                  <c:v>44405</c:v>
                </c:pt>
                <c:pt idx="573">
                  <c:v>44406</c:v>
                </c:pt>
                <c:pt idx="574">
                  <c:v>44407</c:v>
                </c:pt>
                <c:pt idx="575">
                  <c:v>44408</c:v>
                </c:pt>
                <c:pt idx="576">
                  <c:v>44409</c:v>
                </c:pt>
                <c:pt idx="577">
                  <c:v>44410</c:v>
                </c:pt>
                <c:pt idx="578">
                  <c:v>44411</c:v>
                </c:pt>
                <c:pt idx="579">
                  <c:v>44412</c:v>
                </c:pt>
                <c:pt idx="580">
                  <c:v>44413</c:v>
                </c:pt>
                <c:pt idx="581">
                  <c:v>44414</c:v>
                </c:pt>
                <c:pt idx="582">
                  <c:v>44415</c:v>
                </c:pt>
                <c:pt idx="583">
                  <c:v>44416</c:v>
                </c:pt>
                <c:pt idx="584">
                  <c:v>44417</c:v>
                </c:pt>
                <c:pt idx="585">
                  <c:v>44418</c:v>
                </c:pt>
                <c:pt idx="586">
                  <c:v>44419</c:v>
                </c:pt>
                <c:pt idx="587">
                  <c:v>44420</c:v>
                </c:pt>
                <c:pt idx="588">
                  <c:v>44421</c:v>
                </c:pt>
                <c:pt idx="589">
                  <c:v>44422</c:v>
                </c:pt>
                <c:pt idx="590">
                  <c:v>44423</c:v>
                </c:pt>
                <c:pt idx="591">
                  <c:v>44424</c:v>
                </c:pt>
                <c:pt idx="592">
                  <c:v>44425</c:v>
                </c:pt>
                <c:pt idx="593">
                  <c:v>44426</c:v>
                </c:pt>
                <c:pt idx="594">
                  <c:v>44427</c:v>
                </c:pt>
                <c:pt idx="595">
                  <c:v>44428</c:v>
                </c:pt>
                <c:pt idx="596">
                  <c:v>44429</c:v>
                </c:pt>
                <c:pt idx="597">
                  <c:v>44430</c:v>
                </c:pt>
                <c:pt idx="598">
                  <c:v>44431</c:v>
                </c:pt>
                <c:pt idx="599">
                  <c:v>44432</c:v>
                </c:pt>
                <c:pt idx="600">
                  <c:v>44433</c:v>
                </c:pt>
                <c:pt idx="601">
                  <c:v>44434</c:v>
                </c:pt>
                <c:pt idx="602">
                  <c:v>44435</c:v>
                </c:pt>
                <c:pt idx="603">
                  <c:v>44436</c:v>
                </c:pt>
                <c:pt idx="604">
                  <c:v>44437</c:v>
                </c:pt>
                <c:pt idx="605">
                  <c:v>44438</c:v>
                </c:pt>
                <c:pt idx="606">
                  <c:v>44439</c:v>
                </c:pt>
                <c:pt idx="607">
                  <c:v>44440</c:v>
                </c:pt>
                <c:pt idx="608">
                  <c:v>44441</c:v>
                </c:pt>
                <c:pt idx="609">
                  <c:v>44442</c:v>
                </c:pt>
                <c:pt idx="610">
                  <c:v>44443</c:v>
                </c:pt>
                <c:pt idx="611">
                  <c:v>44444</c:v>
                </c:pt>
                <c:pt idx="612">
                  <c:v>44445</c:v>
                </c:pt>
                <c:pt idx="613">
                  <c:v>44446</c:v>
                </c:pt>
                <c:pt idx="614">
                  <c:v>44447</c:v>
                </c:pt>
                <c:pt idx="615">
                  <c:v>44448</c:v>
                </c:pt>
                <c:pt idx="616">
                  <c:v>44449</c:v>
                </c:pt>
                <c:pt idx="617">
                  <c:v>44450</c:v>
                </c:pt>
                <c:pt idx="618">
                  <c:v>44451</c:v>
                </c:pt>
                <c:pt idx="619">
                  <c:v>44452</c:v>
                </c:pt>
                <c:pt idx="620">
                  <c:v>44453</c:v>
                </c:pt>
                <c:pt idx="621">
                  <c:v>44454</c:v>
                </c:pt>
                <c:pt idx="622">
                  <c:v>44455</c:v>
                </c:pt>
                <c:pt idx="623">
                  <c:v>44456</c:v>
                </c:pt>
                <c:pt idx="624">
                  <c:v>44457</c:v>
                </c:pt>
                <c:pt idx="625">
                  <c:v>44458</c:v>
                </c:pt>
                <c:pt idx="626">
                  <c:v>44459</c:v>
                </c:pt>
                <c:pt idx="627">
                  <c:v>44460</c:v>
                </c:pt>
                <c:pt idx="628">
                  <c:v>44461</c:v>
                </c:pt>
                <c:pt idx="629">
                  <c:v>44462</c:v>
                </c:pt>
                <c:pt idx="630">
                  <c:v>44463</c:v>
                </c:pt>
                <c:pt idx="631">
                  <c:v>44464</c:v>
                </c:pt>
                <c:pt idx="632">
                  <c:v>44465</c:v>
                </c:pt>
                <c:pt idx="633">
                  <c:v>44466</c:v>
                </c:pt>
                <c:pt idx="634">
                  <c:v>44467</c:v>
                </c:pt>
                <c:pt idx="635">
                  <c:v>44468</c:v>
                </c:pt>
                <c:pt idx="636">
                  <c:v>44469</c:v>
                </c:pt>
                <c:pt idx="637">
                  <c:v>44470</c:v>
                </c:pt>
                <c:pt idx="638">
                  <c:v>44471</c:v>
                </c:pt>
                <c:pt idx="639">
                  <c:v>44472</c:v>
                </c:pt>
                <c:pt idx="640">
                  <c:v>44473</c:v>
                </c:pt>
                <c:pt idx="641">
                  <c:v>44474</c:v>
                </c:pt>
                <c:pt idx="642">
                  <c:v>44475</c:v>
                </c:pt>
                <c:pt idx="643">
                  <c:v>44476</c:v>
                </c:pt>
                <c:pt idx="644">
                  <c:v>44477</c:v>
                </c:pt>
                <c:pt idx="645">
                  <c:v>44478</c:v>
                </c:pt>
                <c:pt idx="646">
                  <c:v>44479</c:v>
                </c:pt>
                <c:pt idx="647">
                  <c:v>44480</c:v>
                </c:pt>
                <c:pt idx="648">
                  <c:v>44481</c:v>
                </c:pt>
                <c:pt idx="649">
                  <c:v>44482</c:v>
                </c:pt>
                <c:pt idx="650">
                  <c:v>44483</c:v>
                </c:pt>
                <c:pt idx="651">
                  <c:v>44484</c:v>
                </c:pt>
                <c:pt idx="652">
                  <c:v>44485</c:v>
                </c:pt>
                <c:pt idx="653">
                  <c:v>44486</c:v>
                </c:pt>
                <c:pt idx="654">
                  <c:v>44487</c:v>
                </c:pt>
                <c:pt idx="655">
                  <c:v>44488</c:v>
                </c:pt>
                <c:pt idx="656">
                  <c:v>44489</c:v>
                </c:pt>
                <c:pt idx="657">
                  <c:v>44490</c:v>
                </c:pt>
                <c:pt idx="658">
                  <c:v>44491</c:v>
                </c:pt>
                <c:pt idx="659">
                  <c:v>44492</c:v>
                </c:pt>
                <c:pt idx="660">
                  <c:v>44493</c:v>
                </c:pt>
                <c:pt idx="661">
                  <c:v>44494</c:v>
                </c:pt>
                <c:pt idx="662">
                  <c:v>44495</c:v>
                </c:pt>
                <c:pt idx="663">
                  <c:v>44496</c:v>
                </c:pt>
                <c:pt idx="664">
                  <c:v>44497</c:v>
                </c:pt>
                <c:pt idx="665">
                  <c:v>44498</c:v>
                </c:pt>
                <c:pt idx="666">
                  <c:v>44499</c:v>
                </c:pt>
                <c:pt idx="667">
                  <c:v>44500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44505</c:v>
                </c:pt>
                <c:pt idx="673">
                  <c:v>44506</c:v>
                </c:pt>
                <c:pt idx="674">
                  <c:v>44507</c:v>
                </c:pt>
                <c:pt idx="675">
                  <c:v>44508</c:v>
                </c:pt>
                <c:pt idx="676">
                  <c:v>44509</c:v>
                </c:pt>
                <c:pt idx="677">
                  <c:v>44510</c:v>
                </c:pt>
                <c:pt idx="678">
                  <c:v>44511</c:v>
                </c:pt>
                <c:pt idx="679">
                  <c:v>44512</c:v>
                </c:pt>
                <c:pt idx="680">
                  <c:v>44513</c:v>
                </c:pt>
                <c:pt idx="681">
                  <c:v>44514</c:v>
                </c:pt>
                <c:pt idx="682">
                  <c:v>44515</c:v>
                </c:pt>
                <c:pt idx="683">
                  <c:v>44516</c:v>
                </c:pt>
                <c:pt idx="684">
                  <c:v>44517</c:v>
                </c:pt>
                <c:pt idx="685">
                  <c:v>44518</c:v>
                </c:pt>
                <c:pt idx="686">
                  <c:v>44519</c:v>
                </c:pt>
                <c:pt idx="687">
                  <c:v>44520</c:v>
                </c:pt>
                <c:pt idx="688">
                  <c:v>44521</c:v>
                </c:pt>
                <c:pt idx="689">
                  <c:v>44522</c:v>
                </c:pt>
                <c:pt idx="690">
                  <c:v>44523</c:v>
                </c:pt>
                <c:pt idx="691">
                  <c:v>44524</c:v>
                </c:pt>
                <c:pt idx="692">
                  <c:v>44525</c:v>
                </c:pt>
                <c:pt idx="693">
                  <c:v>44526</c:v>
                </c:pt>
                <c:pt idx="694">
                  <c:v>44527</c:v>
                </c:pt>
                <c:pt idx="695">
                  <c:v>44528</c:v>
                </c:pt>
                <c:pt idx="696">
                  <c:v>44529</c:v>
                </c:pt>
                <c:pt idx="697">
                  <c:v>44530</c:v>
                </c:pt>
                <c:pt idx="698">
                  <c:v>44531</c:v>
                </c:pt>
                <c:pt idx="699">
                  <c:v>44532</c:v>
                </c:pt>
                <c:pt idx="700">
                  <c:v>44533</c:v>
                </c:pt>
                <c:pt idx="701">
                  <c:v>44534</c:v>
                </c:pt>
                <c:pt idx="702">
                  <c:v>44535</c:v>
                </c:pt>
                <c:pt idx="703">
                  <c:v>44536</c:v>
                </c:pt>
                <c:pt idx="704">
                  <c:v>44537</c:v>
                </c:pt>
                <c:pt idx="705">
                  <c:v>44538</c:v>
                </c:pt>
                <c:pt idx="706">
                  <c:v>44539</c:v>
                </c:pt>
                <c:pt idx="707">
                  <c:v>44540</c:v>
                </c:pt>
                <c:pt idx="708">
                  <c:v>44541</c:v>
                </c:pt>
                <c:pt idx="709">
                  <c:v>44542</c:v>
                </c:pt>
                <c:pt idx="710">
                  <c:v>44543</c:v>
                </c:pt>
                <c:pt idx="711">
                  <c:v>44544</c:v>
                </c:pt>
                <c:pt idx="712">
                  <c:v>44545</c:v>
                </c:pt>
                <c:pt idx="713">
                  <c:v>44546</c:v>
                </c:pt>
                <c:pt idx="714">
                  <c:v>44547</c:v>
                </c:pt>
              </c:numCache>
            </c:numRef>
          </c:cat>
          <c:val>
            <c:numRef>
              <c:f>'[1]Time series'!$H$2:$H$716</c:f>
              <c:numCache>
                <c:formatCode>General</c:formatCode>
                <c:ptCount val="715"/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3.3333333333333333E-2</c:v>
                </c:pt>
                <c:pt idx="65">
                  <c:v>6.6666666666666666E-2</c:v>
                </c:pt>
                <c:pt idx="66">
                  <c:v>6.6666666666666666E-2</c:v>
                </c:pt>
                <c:pt idx="67">
                  <c:v>0.1</c:v>
                </c:pt>
                <c:pt idx="68">
                  <c:v>0.23333333333333334</c:v>
                </c:pt>
                <c:pt idx="69">
                  <c:v>0.23333333333333334</c:v>
                </c:pt>
                <c:pt idx="70">
                  <c:v>0.3</c:v>
                </c:pt>
                <c:pt idx="71">
                  <c:v>0.33333333333333331</c:v>
                </c:pt>
                <c:pt idx="72">
                  <c:v>0.96666666666666667</c:v>
                </c:pt>
                <c:pt idx="73">
                  <c:v>1.4333333333333333</c:v>
                </c:pt>
                <c:pt idx="74">
                  <c:v>2.1666666666666665</c:v>
                </c:pt>
                <c:pt idx="75">
                  <c:v>2.7333333333333334</c:v>
                </c:pt>
                <c:pt idx="76">
                  <c:v>3.8666666666666667</c:v>
                </c:pt>
                <c:pt idx="77">
                  <c:v>5.4</c:v>
                </c:pt>
                <c:pt idx="78">
                  <c:v>6.4666666666666668</c:v>
                </c:pt>
                <c:pt idx="79">
                  <c:v>8.4</c:v>
                </c:pt>
                <c:pt idx="80">
                  <c:v>9.6</c:v>
                </c:pt>
                <c:pt idx="81">
                  <c:v>12.133333333333333</c:v>
                </c:pt>
                <c:pt idx="82">
                  <c:v>17.066666666666666</c:v>
                </c:pt>
                <c:pt idx="83">
                  <c:v>23.433333333333334</c:v>
                </c:pt>
                <c:pt idx="84">
                  <c:v>29.466666666666665</c:v>
                </c:pt>
                <c:pt idx="85">
                  <c:v>39.06666666666667</c:v>
                </c:pt>
                <c:pt idx="86">
                  <c:v>48.8</c:v>
                </c:pt>
                <c:pt idx="87">
                  <c:v>55.866666666666667</c:v>
                </c:pt>
                <c:pt idx="88">
                  <c:v>68.333333333333329</c:v>
                </c:pt>
                <c:pt idx="89">
                  <c:v>81.766666666666666</c:v>
                </c:pt>
                <c:pt idx="90">
                  <c:v>104.16666666666667</c:v>
                </c:pt>
                <c:pt idx="91">
                  <c:v>126.06666666666666</c:v>
                </c:pt>
                <c:pt idx="92">
                  <c:v>150.6</c:v>
                </c:pt>
                <c:pt idx="93">
                  <c:v>175.8</c:v>
                </c:pt>
                <c:pt idx="94">
                  <c:v>195.73333333333332</c:v>
                </c:pt>
                <c:pt idx="95">
                  <c:v>214.6</c:v>
                </c:pt>
                <c:pt idx="96">
                  <c:v>251.43333333333334</c:v>
                </c:pt>
                <c:pt idx="97">
                  <c:v>285.73333333333335</c:v>
                </c:pt>
                <c:pt idx="98">
                  <c:v>322.8</c:v>
                </c:pt>
                <c:pt idx="99">
                  <c:v>360.2</c:v>
                </c:pt>
                <c:pt idx="100">
                  <c:v>388.23333333333335</c:v>
                </c:pt>
                <c:pt idx="101">
                  <c:v>410.1</c:v>
                </c:pt>
                <c:pt idx="102">
                  <c:v>433.6</c:v>
                </c:pt>
                <c:pt idx="103">
                  <c:v>469</c:v>
                </c:pt>
                <c:pt idx="104">
                  <c:v>497.6</c:v>
                </c:pt>
                <c:pt idx="105">
                  <c:v>531.56666666666672</c:v>
                </c:pt>
                <c:pt idx="106">
                  <c:v>560.86666666666667</c:v>
                </c:pt>
                <c:pt idx="107">
                  <c:v>596.16666666666663</c:v>
                </c:pt>
                <c:pt idx="108">
                  <c:v>609.5</c:v>
                </c:pt>
                <c:pt idx="109">
                  <c:v>626.56666666666672</c:v>
                </c:pt>
                <c:pt idx="110">
                  <c:v>666.16666666666663</c:v>
                </c:pt>
                <c:pt idx="111">
                  <c:v>691.86666666666667</c:v>
                </c:pt>
                <c:pt idx="112">
                  <c:v>709.66666666666663</c:v>
                </c:pt>
                <c:pt idx="113">
                  <c:v>736.9666666666667</c:v>
                </c:pt>
                <c:pt idx="114">
                  <c:v>758.1</c:v>
                </c:pt>
                <c:pt idx="115">
                  <c:v>760.63333333333333</c:v>
                </c:pt>
                <c:pt idx="116">
                  <c:v>761.56666666666672</c:v>
                </c:pt>
                <c:pt idx="117">
                  <c:v>786.8</c:v>
                </c:pt>
                <c:pt idx="118">
                  <c:v>799.9666666666667</c:v>
                </c:pt>
                <c:pt idx="119">
                  <c:v>807.66666666666663</c:v>
                </c:pt>
                <c:pt idx="120">
                  <c:v>808.5333333333333</c:v>
                </c:pt>
                <c:pt idx="121">
                  <c:v>806.1</c:v>
                </c:pt>
                <c:pt idx="122">
                  <c:v>790</c:v>
                </c:pt>
                <c:pt idx="123">
                  <c:v>773.86666666666667</c:v>
                </c:pt>
                <c:pt idx="124">
                  <c:v>778.1</c:v>
                </c:pt>
                <c:pt idx="125">
                  <c:v>780.76666666666665</c:v>
                </c:pt>
                <c:pt idx="126">
                  <c:v>759.2</c:v>
                </c:pt>
                <c:pt idx="127">
                  <c:v>744.16666666666663</c:v>
                </c:pt>
                <c:pt idx="128">
                  <c:v>716.13333333333333</c:v>
                </c:pt>
                <c:pt idx="129">
                  <c:v>685.9666666666667</c:v>
                </c:pt>
                <c:pt idx="130">
                  <c:v>664.1</c:v>
                </c:pt>
                <c:pt idx="131">
                  <c:v>662.66666666666663</c:v>
                </c:pt>
                <c:pt idx="132">
                  <c:v>653.43333333333328</c:v>
                </c:pt>
                <c:pt idx="133">
                  <c:v>629.29999999999995</c:v>
                </c:pt>
                <c:pt idx="134">
                  <c:v>611.63333333333333</c:v>
                </c:pt>
                <c:pt idx="135">
                  <c:v>590.79999999999995</c:v>
                </c:pt>
                <c:pt idx="136">
                  <c:v>562.6</c:v>
                </c:pt>
                <c:pt idx="137">
                  <c:v>530.63333333333333</c:v>
                </c:pt>
                <c:pt idx="138">
                  <c:v>532.9</c:v>
                </c:pt>
                <c:pt idx="139">
                  <c:v>524.83333333333337</c:v>
                </c:pt>
                <c:pt idx="140">
                  <c:v>493.13333333333333</c:v>
                </c:pt>
                <c:pt idx="141">
                  <c:v>474.6</c:v>
                </c:pt>
                <c:pt idx="142">
                  <c:v>459.2</c:v>
                </c:pt>
                <c:pt idx="143">
                  <c:v>438.16666666666669</c:v>
                </c:pt>
                <c:pt idx="144">
                  <c:v>414.46666666666664</c:v>
                </c:pt>
                <c:pt idx="145">
                  <c:v>406.7</c:v>
                </c:pt>
                <c:pt idx="146">
                  <c:v>410.1</c:v>
                </c:pt>
                <c:pt idx="147">
                  <c:v>389.23333333333335</c:v>
                </c:pt>
                <c:pt idx="148">
                  <c:v>372.73333333333335</c:v>
                </c:pt>
                <c:pt idx="149">
                  <c:v>356.73333333333335</c:v>
                </c:pt>
                <c:pt idx="150">
                  <c:v>335.46666666666664</c:v>
                </c:pt>
                <c:pt idx="151">
                  <c:v>318.86666666666667</c:v>
                </c:pt>
                <c:pt idx="152">
                  <c:v>318.73333333333335</c:v>
                </c:pt>
                <c:pt idx="153">
                  <c:v>318.13333333333333</c:v>
                </c:pt>
                <c:pt idx="154">
                  <c:v>298.26666666666665</c:v>
                </c:pt>
                <c:pt idx="155">
                  <c:v>285.3</c:v>
                </c:pt>
                <c:pt idx="156">
                  <c:v>274.8</c:v>
                </c:pt>
                <c:pt idx="157">
                  <c:v>257.3</c:v>
                </c:pt>
                <c:pt idx="158">
                  <c:v>249.7</c:v>
                </c:pt>
                <c:pt idx="159">
                  <c:v>248.96666666666667</c:v>
                </c:pt>
                <c:pt idx="160">
                  <c:v>248.2</c:v>
                </c:pt>
                <c:pt idx="161">
                  <c:v>230.26666666666668</c:v>
                </c:pt>
                <c:pt idx="162">
                  <c:v>219.73333333333332</c:v>
                </c:pt>
                <c:pt idx="163">
                  <c:v>211.56666666666666</c:v>
                </c:pt>
                <c:pt idx="164">
                  <c:v>200.8</c:v>
                </c:pt>
                <c:pt idx="165">
                  <c:v>188.06666666666666</c:v>
                </c:pt>
                <c:pt idx="166">
                  <c:v>189.83333333333334</c:v>
                </c:pt>
                <c:pt idx="167">
                  <c:v>188.63333333333333</c:v>
                </c:pt>
                <c:pt idx="168">
                  <c:v>174.2</c:v>
                </c:pt>
                <c:pt idx="169">
                  <c:v>166.06666666666666</c:v>
                </c:pt>
                <c:pt idx="170">
                  <c:v>159.33333333333334</c:v>
                </c:pt>
                <c:pt idx="171">
                  <c:v>150.66666666666666</c:v>
                </c:pt>
                <c:pt idx="172">
                  <c:v>143.80000000000001</c:v>
                </c:pt>
                <c:pt idx="173">
                  <c:v>134.30000000000001</c:v>
                </c:pt>
                <c:pt idx="174">
                  <c:v>133.73333333333332</c:v>
                </c:pt>
                <c:pt idx="175">
                  <c:v>132.66666666666666</c:v>
                </c:pt>
                <c:pt idx="176">
                  <c:v>121.16666666666667</c:v>
                </c:pt>
                <c:pt idx="177">
                  <c:v>111.06666666666666</c:v>
                </c:pt>
                <c:pt idx="178">
                  <c:v>102.96666666666667</c:v>
                </c:pt>
                <c:pt idx="179">
                  <c:v>98.533333333333331</c:v>
                </c:pt>
                <c:pt idx="180">
                  <c:v>98.3</c:v>
                </c:pt>
                <c:pt idx="181">
                  <c:v>98.666666666666671</c:v>
                </c:pt>
                <c:pt idx="182">
                  <c:v>91.733333333333334</c:v>
                </c:pt>
                <c:pt idx="183">
                  <c:v>84.9</c:v>
                </c:pt>
                <c:pt idx="184">
                  <c:v>81.63333333333334</c:v>
                </c:pt>
                <c:pt idx="185">
                  <c:v>73.666666666666671</c:v>
                </c:pt>
                <c:pt idx="186">
                  <c:v>69.266666666666666</c:v>
                </c:pt>
                <c:pt idx="187">
                  <c:v>69.266666666666666</c:v>
                </c:pt>
                <c:pt idx="188">
                  <c:v>69.599999999999994</c:v>
                </c:pt>
                <c:pt idx="189">
                  <c:v>64.13333333333334</c:v>
                </c:pt>
                <c:pt idx="190">
                  <c:v>59.8</c:v>
                </c:pt>
                <c:pt idx="191">
                  <c:v>57.833333333333336</c:v>
                </c:pt>
                <c:pt idx="192">
                  <c:v>53.766666666666666</c:v>
                </c:pt>
                <c:pt idx="193">
                  <c:v>50.533333333333331</c:v>
                </c:pt>
                <c:pt idx="194">
                  <c:v>51.1</c:v>
                </c:pt>
                <c:pt idx="195">
                  <c:v>51</c:v>
                </c:pt>
                <c:pt idx="196">
                  <c:v>47.8</c:v>
                </c:pt>
                <c:pt idx="197">
                  <c:v>45</c:v>
                </c:pt>
                <c:pt idx="198">
                  <c:v>43.06666666666667</c:v>
                </c:pt>
                <c:pt idx="199">
                  <c:v>40.633333333333333</c:v>
                </c:pt>
                <c:pt idx="200">
                  <c:v>38.6</c:v>
                </c:pt>
                <c:pt idx="201">
                  <c:v>38.4</c:v>
                </c:pt>
                <c:pt idx="202">
                  <c:v>38.5</c:v>
                </c:pt>
                <c:pt idx="203">
                  <c:v>35.666666666666664</c:v>
                </c:pt>
                <c:pt idx="204">
                  <c:v>33.833333333333336</c:v>
                </c:pt>
                <c:pt idx="205">
                  <c:v>31.033333333333335</c:v>
                </c:pt>
                <c:pt idx="206">
                  <c:v>28.733333333333334</c:v>
                </c:pt>
                <c:pt idx="207">
                  <c:v>27.5</c:v>
                </c:pt>
                <c:pt idx="208">
                  <c:v>27.166666666666668</c:v>
                </c:pt>
                <c:pt idx="209">
                  <c:v>27.6</c:v>
                </c:pt>
                <c:pt idx="210">
                  <c:v>25.833333333333332</c:v>
                </c:pt>
                <c:pt idx="211">
                  <c:v>23.266666666666666</c:v>
                </c:pt>
                <c:pt idx="212">
                  <c:v>22.333333333333332</c:v>
                </c:pt>
                <c:pt idx="213">
                  <c:v>20.866666666666667</c:v>
                </c:pt>
                <c:pt idx="214">
                  <c:v>19.833333333333332</c:v>
                </c:pt>
                <c:pt idx="215">
                  <c:v>19.8</c:v>
                </c:pt>
                <c:pt idx="216">
                  <c:v>19.899999999999999</c:v>
                </c:pt>
                <c:pt idx="217">
                  <c:v>18.7</c:v>
                </c:pt>
                <c:pt idx="218">
                  <c:v>17.2</c:v>
                </c:pt>
                <c:pt idx="219">
                  <c:v>16.266666666666666</c:v>
                </c:pt>
                <c:pt idx="220">
                  <c:v>15.3</c:v>
                </c:pt>
                <c:pt idx="221">
                  <c:v>15.333333333333334</c:v>
                </c:pt>
                <c:pt idx="222">
                  <c:v>15.466666666666667</c:v>
                </c:pt>
                <c:pt idx="223">
                  <c:v>15.8</c:v>
                </c:pt>
                <c:pt idx="224">
                  <c:v>14.933333333333334</c:v>
                </c:pt>
                <c:pt idx="225">
                  <c:v>14.433333333333334</c:v>
                </c:pt>
                <c:pt idx="226">
                  <c:v>13.733333333333333</c:v>
                </c:pt>
                <c:pt idx="227">
                  <c:v>13.033333333333333</c:v>
                </c:pt>
                <c:pt idx="228">
                  <c:v>12.833333333333334</c:v>
                </c:pt>
                <c:pt idx="229">
                  <c:v>12.866666666666667</c:v>
                </c:pt>
                <c:pt idx="230">
                  <c:v>13.066666666666666</c:v>
                </c:pt>
                <c:pt idx="231">
                  <c:v>12.433333333333334</c:v>
                </c:pt>
                <c:pt idx="232">
                  <c:v>11.933333333333334</c:v>
                </c:pt>
                <c:pt idx="233">
                  <c:v>12.233333333333333</c:v>
                </c:pt>
                <c:pt idx="234">
                  <c:v>11.366666666666667</c:v>
                </c:pt>
                <c:pt idx="235">
                  <c:v>11</c:v>
                </c:pt>
                <c:pt idx="236">
                  <c:v>11.266666666666667</c:v>
                </c:pt>
                <c:pt idx="237">
                  <c:v>11.7</c:v>
                </c:pt>
                <c:pt idx="238">
                  <c:v>11.4</c:v>
                </c:pt>
                <c:pt idx="239">
                  <c:v>10.566666666666666</c:v>
                </c:pt>
                <c:pt idx="240">
                  <c:v>10.966666666666667</c:v>
                </c:pt>
                <c:pt idx="241">
                  <c:v>10.333333333333334</c:v>
                </c:pt>
                <c:pt idx="242">
                  <c:v>9.9666666666666668</c:v>
                </c:pt>
                <c:pt idx="243">
                  <c:v>9.9</c:v>
                </c:pt>
                <c:pt idx="244">
                  <c:v>10.199999999999999</c:v>
                </c:pt>
                <c:pt idx="245">
                  <c:v>10.033333333333333</c:v>
                </c:pt>
                <c:pt idx="246">
                  <c:v>9.9</c:v>
                </c:pt>
                <c:pt idx="247">
                  <c:v>9.6999999999999993</c:v>
                </c:pt>
                <c:pt idx="248">
                  <c:v>9.3666666666666671</c:v>
                </c:pt>
                <c:pt idx="249">
                  <c:v>9.3666666666666671</c:v>
                </c:pt>
                <c:pt idx="250">
                  <c:v>10.266666666666667</c:v>
                </c:pt>
                <c:pt idx="251">
                  <c:v>9.9333333333333336</c:v>
                </c:pt>
                <c:pt idx="252">
                  <c:v>9.9666666666666668</c:v>
                </c:pt>
                <c:pt idx="253">
                  <c:v>9.5</c:v>
                </c:pt>
                <c:pt idx="254">
                  <c:v>9.1999999999999993</c:v>
                </c:pt>
                <c:pt idx="255">
                  <c:v>9</c:v>
                </c:pt>
                <c:pt idx="256">
                  <c:v>9.1999999999999993</c:v>
                </c:pt>
                <c:pt idx="257">
                  <c:v>9.9333333333333336</c:v>
                </c:pt>
                <c:pt idx="258">
                  <c:v>10.5</c:v>
                </c:pt>
                <c:pt idx="259">
                  <c:v>10.8</c:v>
                </c:pt>
                <c:pt idx="260">
                  <c:v>11.166666666666666</c:v>
                </c:pt>
                <c:pt idx="261">
                  <c:v>11.866666666666667</c:v>
                </c:pt>
                <c:pt idx="262">
                  <c:v>12.4</c:v>
                </c:pt>
                <c:pt idx="263">
                  <c:v>12.166666666666666</c:v>
                </c:pt>
                <c:pt idx="264">
                  <c:v>13.2</c:v>
                </c:pt>
                <c:pt idx="265">
                  <c:v>14.3</c:v>
                </c:pt>
                <c:pt idx="266">
                  <c:v>15.1</c:v>
                </c:pt>
                <c:pt idx="267">
                  <c:v>15.7</c:v>
                </c:pt>
                <c:pt idx="268">
                  <c:v>16.466666666666665</c:v>
                </c:pt>
                <c:pt idx="269">
                  <c:v>16.733333333333334</c:v>
                </c:pt>
                <c:pt idx="270">
                  <c:v>16.766666666666666</c:v>
                </c:pt>
                <c:pt idx="271">
                  <c:v>19.100000000000001</c:v>
                </c:pt>
                <c:pt idx="272">
                  <c:v>21.4</c:v>
                </c:pt>
                <c:pt idx="273">
                  <c:v>23.266666666666666</c:v>
                </c:pt>
                <c:pt idx="274">
                  <c:v>25.133333333333333</c:v>
                </c:pt>
                <c:pt idx="275">
                  <c:v>26.333333333333332</c:v>
                </c:pt>
                <c:pt idx="276">
                  <c:v>27.1</c:v>
                </c:pt>
                <c:pt idx="277">
                  <c:v>27.333333333333332</c:v>
                </c:pt>
                <c:pt idx="278">
                  <c:v>29.8</c:v>
                </c:pt>
                <c:pt idx="279">
                  <c:v>32.033333333333331</c:v>
                </c:pt>
                <c:pt idx="280">
                  <c:v>33.533333333333331</c:v>
                </c:pt>
                <c:pt idx="281">
                  <c:v>36.166666666666664</c:v>
                </c:pt>
                <c:pt idx="282">
                  <c:v>38.4</c:v>
                </c:pt>
                <c:pt idx="283">
                  <c:v>40.366666666666667</c:v>
                </c:pt>
                <c:pt idx="284">
                  <c:v>41.733333333333334</c:v>
                </c:pt>
                <c:pt idx="285">
                  <c:v>46.333333333333336</c:v>
                </c:pt>
                <c:pt idx="286">
                  <c:v>50.6</c:v>
                </c:pt>
                <c:pt idx="287">
                  <c:v>54.3</c:v>
                </c:pt>
                <c:pt idx="288">
                  <c:v>58.166666666666664</c:v>
                </c:pt>
                <c:pt idx="289">
                  <c:v>62.466666666666669</c:v>
                </c:pt>
                <c:pt idx="290">
                  <c:v>63.8</c:v>
                </c:pt>
                <c:pt idx="291">
                  <c:v>65.566666666666663</c:v>
                </c:pt>
                <c:pt idx="292">
                  <c:v>73</c:v>
                </c:pt>
                <c:pt idx="293">
                  <c:v>79</c:v>
                </c:pt>
                <c:pt idx="294">
                  <c:v>84.066666666666663</c:v>
                </c:pt>
                <c:pt idx="295">
                  <c:v>90.3</c:v>
                </c:pt>
                <c:pt idx="296">
                  <c:v>94.766666666666666</c:v>
                </c:pt>
                <c:pt idx="297">
                  <c:v>98.666666666666671</c:v>
                </c:pt>
                <c:pt idx="298">
                  <c:v>100.9</c:v>
                </c:pt>
                <c:pt idx="299">
                  <c:v>112.56666666666666</c:v>
                </c:pt>
                <c:pt idx="300">
                  <c:v>122.46666666666667</c:v>
                </c:pt>
                <c:pt idx="301">
                  <c:v>129.43333333333334</c:v>
                </c:pt>
                <c:pt idx="302">
                  <c:v>136.19999999999999</c:v>
                </c:pt>
                <c:pt idx="303">
                  <c:v>145.1</c:v>
                </c:pt>
                <c:pt idx="304">
                  <c:v>148.30000000000001</c:v>
                </c:pt>
                <c:pt idx="305">
                  <c:v>151.19999999999999</c:v>
                </c:pt>
                <c:pt idx="306">
                  <c:v>163.33333333333334</c:v>
                </c:pt>
                <c:pt idx="307">
                  <c:v>179.1</c:v>
                </c:pt>
                <c:pt idx="308">
                  <c:v>189.16666666666666</c:v>
                </c:pt>
                <c:pt idx="309">
                  <c:v>198.66666666666666</c:v>
                </c:pt>
                <c:pt idx="310">
                  <c:v>209.86666666666667</c:v>
                </c:pt>
                <c:pt idx="311">
                  <c:v>212.16666666666666</c:v>
                </c:pt>
                <c:pt idx="312">
                  <c:v>215.93333333333334</c:v>
                </c:pt>
                <c:pt idx="313">
                  <c:v>231.5</c:v>
                </c:pt>
                <c:pt idx="314">
                  <c:v>249.66666666666666</c:v>
                </c:pt>
                <c:pt idx="315">
                  <c:v>263.66666666666669</c:v>
                </c:pt>
                <c:pt idx="316">
                  <c:v>271.63333333333333</c:v>
                </c:pt>
                <c:pt idx="317">
                  <c:v>282.43333333333334</c:v>
                </c:pt>
                <c:pt idx="318">
                  <c:v>283.5</c:v>
                </c:pt>
                <c:pt idx="319">
                  <c:v>285.60000000000002</c:v>
                </c:pt>
                <c:pt idx="320">
                  <c:v>303.3</c:v>
                </c:pt>
                <c:pt idx="321">
                  <c:v>318.26666666666665</c:v>
                </c:pt>
                <c:pt idx="322">
                  <c:v>326.93333333333334</c:v>
                </c:pt>
                <c:pt idx="323">
                  <c:v>337.6</c:v>
                </c:pt>
                <c:pt idx="324">
                  <c:v>342.63333333333333</c:v>
                </c:pt>
                <c:pt idx="325">
                  <c:v>339.33333333333331</c:v>
                </c:pt>
                <c:pt idx="326">
                  <c:v>349.5</c:v>
                </c:pt>
                <c:pt idx="327">
                  <c:v>364.73333333333335</c:v>
                </c:pt>
                <c:pt idx="328">
                  <c:v>384.5</c:v>
                </c:pt>
                <c:pt idx="329">
                  <c:v>388.86666666666667</c:v>
                </c:pt>
                <c:pt idx="330">
                  <c:v>395.86666666666667</c:v>
                </c:pt>
                <c:pt idx="331">
                  <c:v>402.5</c:v>
                </c:pt>
                <c:pt idx="332">
                  <c:v>400.53333333333336</c:v>
                </c:pt>
                <c:pt idx="333">
                  <c:v>396.43333333333334</c:v>
                </c:pt>
                <c:pt idx="334">
                  <c:v>411.13333333333333</c:v>
                </c:pt>
                <c:pt idx="335">
                  <c:v>428.2</c:v>
                </c:pt>
                <c:pt idx="336">
                  <c:v>428.76666666666665</c:v>
                </c:pt>
                <c:pt idx="337">
                  <c:v>429.16666666666669</c:v>
                </c:pt>
                <c:pt idx="338">
                  <c:v>429.8</c:v>
                </c:pt>
                <c:pt idx="339">
                  <c:v>425.66666666666669</c:v>
                </c:pt>
                <c:pt idx="340">
                  <c:v>418.2</c:v>
                </c:pt>
                <c:pt idx="341">
                  <c:v>432.96666666666664</c:v>
                </c:pt>
                <c:pt idx="342">
                  <c:v>444.26666666666665</c:v>
                </c:pt>
                <c:pt idx="343">
                  <c:v>443.73333333333335</c:v>
                </c:pt>
                <c:pt idx="344">
                  <c:v>438.03333333333336</c:v>
                </c:pt>
                <c:pt idx="345">
                  <c:v>436.6</c:v>
                </c:pt>
                <c:pt idx="346">
                  <c:v>428.86666666666667</c:v>
                </c:pt>
                <c:pt idx="347">
                  <c:v>421.2</c:v>
                </c:pt>
                <c:pt idx="348">
                  <c:v>432.46666666666664</c:v>
                </c:pt>
                <c:pt idx="349">
                  <c:v>445.76666666666665</c:v>
                </c:pt>
                <c:pt idx="350">
                  <c:v>443.56666666666666</c:v>
                </c:pt>
                <c:pt idx="351">
                  <c:v>442.23333333333335</c:v>
                </c:pt>
                <c:pt idx="352">
                  <c:v>443.33333333333331</c:v>
                </c:pt>
                <c:pt idx="353">
                  <c:v>437.16666666666669</c:v>
                </c:pt>
                <c:pt idx="354">
                  <c:v>433</c:v>
                </c:pt>
                <c:pt idx="355">
                  <c:v>451.86666666666667</c:v>
                </c:pt>
                <c:pt idx="356">
                  <c:v>460.7</c:v>
                </c:pt>
                <c:pt idx="357">
                  <c:v>459.56666666666666</c:v>
                </c:pt>
                <c:pt idx="358">
                  <c:v>455.4</c:v>
                </c:pt>
                <c:pt idx="359">
                  <c:v>445.8</c:v>
                </c:pt>
                <c:pt idx="360">
                  <c:v>440.03333333333336</c:v>
                </c:pt>
                <c:pt idx="361">
                  <c:v>435.96666666666664</c:v>
                </c:pt>
                <c:pt idx="362">
                  <c:v>444.06666666666666</c:v>
                </c:pt>
                <c:pt idx="363">
                  <c:v>470</c:v>
                </c:pt>
                <c:pt idx="364">
                  <c:v>482.03333333333336</c:v>
                </c:pt>
                <c:pt idx="365">
                  <c:v>480.86666666666667</c:v>
                </c:pt>
                <c:pt idx="366">
                  <c:v>481.9</c:v>
                </c:pt>
                <c:pt idx="367">
                  <c:v>480.23333333333335</c:v>
                </c:pt>
                <c:pt idx="368">
                  <c:v>480.56666666666666</c:v>
                </c:pt>
                <c:pt idx="369">
                  <c:v>502</c:v>
                </c:pt>
                <c:pt idx="370">
                  <c:v>530.4</c:v>
                </c:pt>
                <c:pt idx="371">
                  <c:v>549.16666666666663</c:v>
                </c:pt>
                <c:pt idx="372">
                  <c:v>575.56666666666672</c:v>
                </c:pt>
                <c:pt idx="373">
                  <c:v>592.86666666666667</c:v>
                </c:pt>
                <c:pt idx="374">
                  <c:v>597.5</c:v>
                </c:pt>
                <c:pt idx="375">
                  <c:v>597.79999999999995</c:v>
                </c:pt>
                <c:pt idx="376">
                  <c:v>634.43333333333328</c:v>
                </c:pt>
                <c:pt idx="377">
                  <c:v>678.83333333333337</c:v>
                </c:pt>
                <c:pt idx="378">
                  <c:v>703.56666666666672</c:v>
                </c:pt>
                <c:pt idx="379">
                  <c:v>725.83333333333337</c:v>
                </c:pt>
                <c:pt idx="380">
                  <c:v>751.26666666666665</c:v>
                </c:pt>
                <c:pt idx="381">
                  <c:v>757.33333333333337</c:v>
                </c:pt>
                <c:pt idx="382">
                  <c:v>759.5</c:v>
                </c:pt>
                <c:pt idx="383">
                  <c:v>802.3</c:v>
                </c:pt>
                <c:pt idx="384">
                  <c:v>855.8</c:v>
                </c:pt>
                <c:pt idx="385">
                  <c:v>875.76666666666665</c:v>
                </c:pt>
                <c:pt idx="386">
                  <c:v>897.66666666666663</c:v>
                </c:pt>
                <c:pt idx="387">
                  <c:v>923.4666666666667</c:v>
                </c:pt>
                <c:pt idx="388">
                  <c:v>924.8</c:v>
                </c:pt>
                <c:pt idx="389">
                  <c:v>937.5333333333333</c:v>
                </c:pt>
                <c:pt idx="390">
                  <c:v>980.33333333333337</c:v>
                </c:pt>
                <c:pt idx="391">
                  <c:v>1025.9333333333334</c:v>
                </c:pt>
                <c:pt idx="392">
                  <c:v>1051.9666666666667</c:v>
                </c:pt>
                <c:pt idx="393">
                  <c:v>1060.0333333333333</c:v>
                </c:pt>
                <c:pt idx="394">
                  <c:v>1068.6333333333334</c:v>
                </c:pt>
                <c:pt idx="395">
                  <c:v>1067.7666666666667</c:v>
                </c:pt>
                <c:pt idx="396">
                  <c:v>1066.4666666666667</c:v>
                </c:pt>
                <c:pt idx="397">
                  <c:v>1099.6333333333334</c:v>
                </c:pt>
                <c:pt idx="398">
                  <c:v>1130.1333333333334</c:v>
                </c:pt>
                <c:pt idx="399">
                  <c:v>1131.5</c:v>
                </c:pt>
                <c:pt idx="400">
                  <c:v>1130.5999999999999</c:v>
                </c:pt>
                <c:pt idx="401">
                  <c:v>1119.4666666666667</c:v>
                </c:pt>
                <c:pt idx="402">
                  <c:v>1087.7333333333333</c:v>
                </c:pt>
                <c:pt idx="403">
                  <c:v>1064.3333333333333</c:v>
                </c:pt>
                <c:pt idx="404">
                  <c:v>1080.6333333333334</c:v>
                </c:pt>
                <c:pt idx="405">
                  <c:v>1096.3666666666666</c:v>
                </c:pt>
                <c:pt idx="406">
                  <c:v>1077.5333333333333</c:v>
                </c:pt>
                <c:pt idx="407">
                  <c:v>1050.6666666666667</c:v>
                </c:pt>
                <c:pt idx="408">
                  <c:v>1029.7666666666667</c:v>
                </c:pt>
                <c:pt idx="409">
                  <c:v>995.7</c:v>
                </c:pt>
                <c:pt idx="410">
                  <c:v>960.2</c:v>
                </c:pt>
                <c:pt idx="411">
                  <c:v>964.4666666666667</c:v>
                </c:pt>
                <c:pt idx="412">
                  <c:v>969.1</c:v>
                </c:pt>
                <c:pt idx="413">
                  <c:v>930.56666666666672</c:v>
                </c:pt>
                <c:pt idx="414">
                  <c:v>887.66666666666663</c:v>
                </c:pt>
                <c:pt idx="415">
                  <c:v>859.5</c:v>
                </c:pt>
                <c:pt idx="416">
                  <c:v>819.9666666666667</c:v>
                </c:pt>
                <c:pt idx="417">
                  <c:v>780.93333333333328</c:v>
                </c:pt>
                <c:pt idx="418">
                  <c:v>778.86666666666667</c:v>
                </c:pt>
                <c:pt idx="419">
                  <c:v>773.86666666666667</c:v>
                </c:pt>
                <c:pt idx="420">
                  <c:v>730.26666666666665</c:v>
                </c:pt>
                <c:pt idx="421">
                  <c:v>684.26666666666665</c:v>
                </c:pt>
                <c:pt idx="422">
                  <c:v>652.63333333333333</c:v>
                </c:pt>
                <c:pt idx="423">
                  <c:v>616.66666666666663</c:v>
                </c:pt>
                <c:pt idx="424">
                  <c:v>579.4</c:v>
                </c:pt>
                <c:pt idx="425">
                  <c:v>571.26666666666665</c:v>
                </c:pt>
                <c:pt idx="426">
                  <c:v>573.9666666666667</c:v>
                </c:pt>
                <c:pt idx="427">
                  <c:v>533.73333333333335</c:v>
                </c:pt>
                <c:pt idx="428">
                  <c:v>497.53333333333336</c:v>
                </c:pt>
                <c:pt idx="429">
                  <c:v>472.3</c:v>
                </c:pt>
                <c:pt idx="430">
                  <c:v>441.23333333333335</c:v>
                </c:pt>
                <c:pt idx="431">
                  <c:v>415.8</c:v>
                </c:pt>
                <c:pt idx="432">
                  <c:v>411.06666666666666</c:v>
                </c:pt>
                <c:pt idx="433">
                  <c:v>406.3</c:v>
                </c:pt>
                <c:pt idx="434">
                  <c:v>377.26666666666665</c:v>
                </c:pt>
                <c:pt idx="435">
                  <c:v>349.73333333333335</c:v>
                </c:pt>
                <c:pt idx="436">
                  <c:v>331.16666666666669</c:v>
                </c:pt>
                <c:pt idx="437">
                  <c:v>307.63333333333333</c:v>
                </c:pt>
                <c:pt idx="438">
                  <c:v>289.06666666666666</c:v>
                </c:pt>
                <c:pt idx="439">
                  <c:v>284.13333333333333</c:v>
                </c:pt>
                <c:pt idx="440">
                  <c:v>281.16666666666669</c:v>
                </c:pt>
                <c:pt idx="441">
                  <c:v>257.7</c:v>
                </c:pt>
                <c:pt idx="442">
                  <c:v>236.43333333333334</c:v>
                </c:pt>
                <c:pt idx="443">
                  <c:v>224.5</c:v>
                </c:pt>
                <c:pt idx="444">
                  <c:v>207.83333333333334</c:v>
                </c:pt>
                <c:pt idx="445">
                  <c:v>193.56666666666666</c:v>
                </c:pt>
                <c:pt idx="446">
                  <c:v>190.13333333333333</c:v>
                </c:pt>
                <c:pt idx="447">
                  <c:v>187.5</c:v>
                </c:pt>
                <c:pt idx="448">
                  <c:v>171.33333333333334</c:v>
                </c:pt>
                <c:pt idx="449">
                  <c:v>158.93333333333334</c:v>
                </c:pt>
                <c:pt idx="450">
                  <c:v>150.1</c:v>
                </c:pt>
                <c:pt idx="451">
                  <c:v>139.23333333333332</c:v>
                </c:pt>
                <c:pt idx="452">
                  <c:v>130.33333333333334</c:v>
                </c:pt>
                <c:pt idx="453">
                  <c:v>127.36666666666666</c:v>
                </c:pt>
                <c:pt idx="454">
                  <c:v>125.33333333333333</c:v>
                </c:pt>
                <c:pt idx="455">
                  <c:v>115.6</c:v>
                </c:pt>
                <c:pt idx="456">
                  <c:v>101.1</c:v>
                </c:pt>
                <c:pt idx="457">
                  <c:v>93.36666666666666</c:v>
                </c:pt>
                <c:pt idx="458">
                  <c:v>85.833333333333329</c:v>
                </c:pt>
                <c:pt idx="459">
                  <c:v>81.433333333333337</c:v>
                </c:pt>
                <c:pt idx="460">
                  <c:v>79.36666666666666</c:v>
                </c:pt>
                <c:pt idx="461">
                  <c:v>78.7</c:v>
                </c:pt>
                <c:pt idx="462">
                  <c:v>72.766666666666666</c:v>
                </c:pt>
                <c:pt idx="463">
                  <c:v>68.433333333333337</c:v>
                </c:pt>
                <c:pt idx="464">
                  <c:v>63.733333333333334</c:v>
                </c:pt>
                <c:pt idx="465">
                  <c:v>58.133333333333333</c:v>
                </c:pt>
                <c:pt idx="466">
                  <c:v>54.533333333333331</c:v>
                </c:pt>
                <c:pt idx="467">
                  <c:v>53.56666666666667</c:v>
                </c:pt>
                <c:pt idx="468">
                  <c:v>52.7</c:v>
                </c:pt>
                <c:pt idx="469">
                  <c:v>50.033333333333331</c:v>
                </c:pt>
                <c:pt idx="470">
                  <c:v>46.466666666666669</c:v>
                </c:pt>
                <c:pt idx="471">
                  <c:v>44.466666666666669</c:v>
                </c:pt>
                <c:pt idx="472">
                  <c:v>41.466666666666669</c:v>
                </c:pt>
                <c:pt idx="473">
                  <c:v>38.4</c:v>
                </c:pt>
                <c:pt idx="474">
                  <c:v>38.4</c:v>
                </c:pt>
                <c:pt idx="475">
                  <c:v>38.5</c:v>
                </c:pt>
                <c:pt idx="476">
                  <c:v>35.366666666666667</c:v>
                </c:pt>
                <c:pt idx="477">
                  <c:v>33.43333333333333</c:v>
                </c:pt>
                <c:pt idx="478">
                  <c:v>32.4</c:v>
                </c:pt>
                <c:pt idx="479">
                  <c:v>30.433333333333334</c:v>
                </c:pt>
                <c:pt idx="480">
                  <c:v>28.7</c:v>
                </c:pt>
                <c:pt idx="481">
                  <c:v>28.633333333333333</c:v>
                </c:pt>
                <c:pt idx="482">
                  <c:v>28.833333333333332</c:v>
                </c:pt>
                <c:pt idx="483">
                  <c:v>27.733333333333334</c:v>
                </c:pt>
                <c:pt idx="484">
                  <c:v>26.8</c:v>
                </c:pt>
                <c:pt idx="485">
                  <c:v>25.333333333333332</c:v>
                </c:pt>
                <c:pt idx="486">
                  <c:v>24.066666666666666</c:v>
                </c:pt>
                <c:pt idx="487">
                  <c:v>23.766666666666666</c:v>
                </c:pt>
                <c:pt idx="488">
                  <c:v>23.566666666666666</c:v>
                </c:pt>
                <c:pt idx="489">
                  <c:v>23.6</c:v>
                </c:pt>
                <c:pt idx="490">
                  <c:v>23.366666666666667</c:v>
                </c:pt>
                <c:pt idx="491">
                  <c:v>22.366666666666667</c:v>
                </c:pt>
                <c:pt idx="492">
                  <c:v>20.766666666666666</c:v>
                </c:pt>
                <c:pt idx="493">
                  <c:v>18.833333333333332</c:v>
                </c:pt>
                <c:pt idx="494">
                  <c:v>17.633333333333333</c:v>
                </c:pt>
                <c:pt idx="495">
                  <c:v>18.066666666666666</c:v>
                </c:pt>
                <c:pt idx="496">
                  <c:v>18</c:v>
                </c:pt>
                <c:pt idx="497">
                  <c:v>17.600000000000001</c:v>
                </c:pt>
                <c:pt idx="498">
                  <c:v>16.899999999999999</c:v>
                </c:pt>
                <c:pt idx="499">
                  <c:v>16.133333333333333</c:v>
                </c:pt>
                <c:pt idx="500">
                  <c:v>15.133333333333333</c:v>
                </c:pt>
                <c:pt idx="501">
                  <c:v>14.133333333333333</c:v>
                </c:pt>
                <c:pt idx="502">
                  <c:v>14.033333333333333</c:v>
                </c:pt>
                <c:pt idx="503">
                  <c:v>14</c:v>
                </c:pt>
                <c:pt idx="504">
                  <c:v>13.133333333333333</c:v>
                </c:pt>
                <c:pt idx="505">
                  <c:v>12.766666666666667</c:v>
                </c:pt>
                <c:pt idx="506">
                  <c:v>12.366666666666667</c:v>
                </c:pt>
                <c:pt idx="507">
                  <c:v>11.2</c:v>
                </c:pt>
                <c:pt idx="508">
                  <c:v>10.233333333333333</c:v>
                </c:pt>
                <c:pt idx="509">
                  <c:v>10.366666666666667</c:v>
                </c:pt>
                <c:pt idx="510">
                  <c:v>10.466666666666667</c:v>
                </c:pt>
                <c:pt idx="511">
                  <c:v>10.233333333333333</c:v>
                </c:pt>
                <c:pt idx="512">
                  <c:v>9.6</c:v>
                </c:pt>
                <c:pt idx="513">
                  <c:v>9.1</c:v>
                </c:pt>
                <c:pt idx="514">
                  <c:v>8.8000000000000007</c:v>
                </c:pt>
                <c:pt idx="515">
                  <c:v>8.6</c:v>
                </c:pt>
                <c:pt idx="516">
                  <c:v>8.1333333333333329</c:v>
                </c:pt>
                <c:pt idx="517">
                  <c:v>8.5</c:v>
                </c:pt>
                <c:pt idx="518">
                  <c:v>8.9666666666666668</c:v>
                </c:pt>
                <c:pt idx="519">
                  <c:v>8.4333333333333336</c:v>
                </c:pt>
                <c:pt idx="520">
                  <c:v>8.4333333333333336</c:v>
                </c:pt>
                <c:pt idx="521">
                  <c:v>8.0666666666666664</c:v>
                </c:pt>
                <c:pt idx="522">
                  <c:v>7.9333333333333336</c:v>
                </c:pt>
                <c:pt idx="523">
                  <c:v>8.3000000000000007</c:v>
                </c:pt>
                <c:pt idx="524">
                  <c:v>8.3666666666666671</c:v>
                </c:pt>
                <c:pt idx="525">
                  <c:v>7.9333333333333336</c:v>
                </c:pt>
                <c:pt idx="526">
                  <c:v>8.1333333333333329</c:v>
                </c:pt>
                <c:pt idx="527">
                  <c:v>8.1666666666666661</c:v>
                </c:pt>
                <c:pt idx="528">
                  <c:v>7.8666666666666663</c:v>
                </c:pt>
                <c:pt idx="529">
                  <c:v>7.7333333333333334</c:v>
                </c:pt>
                <c:pt idx="530">
                  <c:v>7.9333333333333336</c:v>
                </c:pt>
                <c:pt idx="531">
                  <c:v>8.0666666666666664</c:v>
                </c:pt>
                <c:pt idx="532">
                  <c:v>8.4666666666666668</c:v>
                </c:pt>
                <c:pt idx="533">
                  <c:v>8.7333333333333325</c:v>
                </c:pt>
                <c:pt idx="534">
                  <c:v>8.9666666666666668</c:v>
                </c:pt>
                <c:pt idx="535">
                  <c:v>8.8666666666666671</c:v>
                </c:pt>
                <c:pt idx="536">
                  <c:v>8.8333333333333339</c:v>
                </c:pt>
                <c:pt idx="537">
                  <c:v>9.5666666666666664</c:v>
                </c:pt>
                <c:pt idx="538">
                  <c:v>10.1</c:v>
                </c:pt>
                <c:pt idx="539">
                  <c:v>10.3</c:v>
                </c:pt>
                <c:pt idx="540">
                  <c:v>10.6</c:v>
                </c:pt>
                <c:pt idx="541">
                  <c:v>11.033333333333333</c:v>
                </c:pt>
                <c:pt idx="542">
                  <c:v>11.066666666666666</c:v>
                </c:pt>
                <c:pt idx="543">
                  <c:v>10.933333333333334</c:v>
                </c:pt>
                <c:pt idx="544">
                  <c:v>11.5</c:v>
                </c:pt>
                <c:pt idx="545">
                  <c:v>11.933333333333334</c:v>
                </c:pt>
                <c:pt idx="546">
                  <c:v>12.666666666666666</c:v>
                </c:pt>
                <c:pt idx="547">
                  <c:v>13.166666666666666</c:v>
                </c:pt>
                <c:pt idx="548">
                  <c:v>13.166666666666666</c:v>
                </c:pt>
                <c:pt idx="549">
                  <c:v>13.3</c:v>
                </c:pt>
                <c:pt idx="550">
                  <c:v>13.166666666666666</c:v>
                </c:pt>
                <c:pt idx="551">
                  <c:v>14.266666666666667</c:v>
                </c:pt>
                <c:pt idx="552">
                  <c:v>15.333333333333334</c:v>
                </c:pt>
                <c:pt idx="553">
                  <c:v>16.066666666666666</c:v>
                </c:pt>
                <c:pt idx="554">
                  <c:v>16.833333333333332</c:v>
                </c:pt>
                <c:pt idx="555">
                  <c:v>17.733333333333334</c:v>
                </c:pt>
                <c:pt idx="556">
                  <c:v>18.033333333333335</c:v>
                </c:pt>
                <c:pt idx="557">
                  <c:v>17.833333333333332</c:v>
                </c:pt>
                <c:pt idx="558">
                  <c:v>19.233333333333334</c:v>
                </c:pt>
                <c:pt idx="559">
                  <c:v>20.766666666666666</c:v>
                </c:pt>
                <c:pt idx="560">
                  <c:v>22.533333333333335</c:v>
                </c:pt>
                <c:pt idx="561">
                  <c:v>23.866666666666667</c:v>
                </c:pt>
                <c:pt idx="562">
                  <c:v>24.6</c:v>
                </c:pt>
                <c:pt idx="563">
                  <c:v>25.066666666666666</c:v>
                </c:pt>
                <c:pt idx="564">
                  <c:v>25.233333333333334</c:v>
                </c:pt>
                <c:pt idx="565">
                  <c:v>28.233333333333334</c:v>
                </c:pt>
                <c:pt idx="566">
                  <c:v>30.5</c:v>
                </c:pt>
                <c:pt idx="567">
                  <c:v>32.4</c:v>
                </c:pt>
                <c:pt idx="568">
                  <c:v>33.9</c:v>
                </c:pt>
                <c:pt idx="569">
                  <c:v>36.06666666666667</c:v>
                </c:pt>
                <c:pt idx="570">
                  <c:v>36.4</c:v>
                </c:pt>
                <c:pt idx="571">
                  <c:v>36.1</c:v>
                </c:pt>
                <c:pt idx="572">
                  <c:v>40.1</c:v>
                </c:pt>
                <c:pt idx="573">
                  <c:v>44.233333333333334</c:v>
                </c:pt>
                <c:pt idx="574">
                  <c:v>46.3</c:v>
                </c:pt>
                <c:pt idx="575">
                  <c:v>48.1</c:v>
                </c:pt>
                <c:pt idx="576">
                  <c:v>49.733333333333334</c:v>
                </c:pt>
                <c:pt idx="577">
                  <c:v>51</c:v>
                </c:pt>
                <c:pt idx="578">
                  <c:v>51.2</c:v>
                </c:pt>
                <c:pt idx="579">
                  <c:v>55.3</c:v>
                </c:pt>
                <c:pt idx="580">
                  <c:v>58.966666666666669</c:v>
                </c:pt>
                <c:pt idx="581">
                  <c:v>60.6</c:v>
                </c:pt>
                <c:pt idx="582">
                  <c:v>62.56666666666667</c:v>
                </c:pt>
                <c:pt idx="583">
                  <c:v>64.833333333333329</c:v>
                </c:pt>
                <c:pt idx="584">
                  <c:v>65.166666666666671</c:v>
                </c:pt>
                <c:pt idx="585">
                  <c:v>65.266666666666666</c:v>
                </c:pt>
                <c:pt idx="586">
                  <c:v>69.266666666666666</c:v>
                </c:pt>
                <c:pt idx="587">
                  <c:v>72.533333333333331</c:v>
                </c:pt>
                <c:pt idx="588">
                  <c:v>74</c:v>
                </c:pt>
                <c:pt idx="589">
                  <c:v>75.7</c:v>
                </c:pt>
                <c:pt idx="590">
                  <c:v>76.7</c:v>
                </c:pt>
                <c:pt idx="591">
                  <c:v>77.033333333333331</c:v>
                </c:pt>
                <c:pt idx="592">
                  <c:v>76.533333333333331</c:v>
                </c:pt>
                <c:pt idx="593">
                  <c:v>81.36666666666666</c:v>
                </c:pt>
                <c:pt idx="594">
                  <c:v>84.433333333333337</c:v>
                </c:pt>
                <c:pt idx="595">
                  <c:v>85</c:v>
                </c:pt>
                <c:pt idx="596">
                  <c:v>86.36666666666666</c:v>
                </c:pt>
                <c:pt idx="597">
                  <c:v>87.033333333333331</c:v>
                </c:pt>
                <c:pt idx="598">
                  <c:v>86.533333333333331</c:v>
                </c:pt>
                <c:pt idx="599">
                  <c:v>85</c:v>
                </c:pt>
                <c:pt idx="600">
                  <c:v>89.86666666666666</c:v>
                </c:pt>
                <c:pt idx="601">
                  <c:v>94.36666666666666</c:v>
                </c:pt>
                <c:pt idx="602">
                  <c:v>94.666666666666671</c:v>
                </c:pt>
                <c:pt idx="603">
                  <c:v>93.766666666666666</c:v>
                </c:pt>
                <c:pt idx="604">
                  <c:v>95.36666666666666</c:v>
                </c:pt>
                <c:pt idx="605">
                  <c:v>95.13333333333334</c:v>
                </c:pt>
                <c:pt idx="606">
                  <c:v>94.36666666666666</c:v>
                </c:pt>
                <c:pt idx="607">
                  <c:v>93.86666666666666</c:v>
                </c:pt>
                <c:pt idx="608">
                  <c:v>99.966666666666669</c:v>
                </c:pt>
                <c:pt idx="609">
                  <c:v>101.3</c:v>
                </c:pt>
                <c:pt idx="610">
                  <c:v>101.36666666666666</c:v>
                </c:pt>
                <c:pt idx="611">
                  <c:v>102.5</c:v>
                </c:pt>
                <c:pt idx="612">
                  <c:v>101.7</c:v>
                </c:pt>
                <c:pt idx="613">
                  <c:v>99.766666666666666</c:v>
                </c:pt>
                <c:pt idx="614">
                  <c:v>105.43333333333334</c:v>
                </c:pt>
                <c:pt idx="615">
                  <c:v>110.56666666666666</c:v>
                </c:pt>
                <c:pt idx="616">
                  <c:v>111.26666666666667</c:v>
                </c:pt>
                <c:pt idx="617">
                  <c:v>112.7</c:v>
                </c:pt>
                <c:pt idx="618">
                  <c:v>114.76666666666667</c:v>
                </c:pt>
                <c:pt idx="619">
                  <c:v>113.3</c:v>
                </c:pt>
                <c:pt idx="620">
                  <c:v>112.23333333333333</c:v>
                </c:pt>
                <c:pt idx="621">
                  <c:v>116.43333333333334</c:v>
                </c:pt>
                <c:pt idx="622">
                  <c:v>122.26666666666667</c:v>
                </c:pt>
                <c:pt idx="623">
                  <c:v>121.86666666666666</c:v>
                </c:pt>
                <c:pt idx="624">
                  <c:v>124.1</c:v>
                </c:pt>
                <c:pt idx="625">
                  <c:v>125.8</c:v>
                </c:pt>
                <c:pt idx="626">
                  <c:v>123.86666666666666</c:v>
                </c:pt>
                <c:pt idx="627">
                  <c:v>122.03333333333333</c:v>
                </c:pt>
                <c:pt idx="628">
                  <c:v>127.16666666666667</c:v>
                </c:pt>
                <c:pt idx="629">
                  <c:v>131.36666666666667</c:v>
                </c:pt>
                <c:pt idx="630">
                  <c:v>131.63333333333333</c:v>
                </c:pt>
                <c:pt idx="631">
                  <c:v>132.66666666666666</c:v>
                </c:pt>
                <c:pt idx="632">
                  <c:v>132.06666666666666</c:v>
                </c:pt>
                <c:pt idx="633">
                  <c:v>130.83333333333334</c:v>
                </c:pt>
                <c:pt idx="634">
                  <c:v>127.73333333333333</c:v>
                </c:pt>
                <c:pt idx="635">
                  <c:v>131.26666666666668</c:v>
                </c:pt>
                <c:pt idx="636">
                  <c:v>134.66666666666666</c:v>
                </c:pt>
                <c:pt idx="637">
                  <c:v>137.56666666666666</c:v>
                </c:pt>
                <c:pt idx="638">
                  <c:v>134.9</c:v>
                </c:pt>
                <c:pt idx="639">
                  <c:v>133</c:v>
                </c:pt>
                <c:pt idx="640">
                  <c:v>130.4</c:v>
                </c:pt>
                <c:pt idx="641">
                  <c:v>127.5</c:v>
                </c:pt>
                <c:pt idx="642">
                  <c:v>130.76666666666668</c:v>
                </c:pt>
                <c:pt idx="643">
                  <c:v>134.03333333333333</c:v>
                </c:pt>
                <c:pt idx="644">
                  <c:v>131.13333333333333</c:v>
                </c:pt>
                <c:pt idx="645">
                  <c:v>128.9</c:v>
                </c:pt>
                <c:pt idx="646">
                  <c:v>128.53333333333333</c:v>
                </c:pt>
                <c:pt idx="647">
                  <c:v>124.9</c:v>
                </c:pt>
                <c:pt idx="648">
                  <c:v>120.63333333333334</c:v>
                </c:pt>
                <c:pt idx="649">
                  <c:v>124.8</c:v>
                </c:pt>
                <c:pt idx="650">
                  <c:v>127.3</c:v>
                </c:pt>
                <c:pt idx="651">
                  <c:v>126.36666666666666</c:v>
                </c:pt>
                <c:pt idx="652">
                  <c:v>124.4</c:v>
                </c:pt>
                <c:pt idx="653">
                  <c:v>124.06666666666666</c:v>
                </c:pt>
                <c:pt idx="654">
                  <c:v>120.03333333333333</c:v>
                </c:pt>
                <c:pt idx="655">
                  <c:v>116.06666666666666</c:v>
                </c:pt>
                <c:pt idx="656">
                  <c:v>121.63333333333334</c:v>
                </c:pt>
                <c:pt idx="657">
                  <c:v>125.96666666666667</c:v>
                </c:pt>
                <c:pt idx="658">
                  <c:v>123.03333333333333</c:v>
                </c:pt>
                <c:pt idx="659">
                  <c:v>123.5</c:v>
                </c:pt>
                <c:pt idx="660">
                  <c:v>121.93333333333334</c:v>
                </c:pt>
                <c:pt idx="661">
                  <c:v>118.33333333333333</c:v>
                </c:pt>
                <c:pt idx="662">
                  <c:v>115.53333333333333</c:v>
                </c:pt>
                <c:pt idx="663">
                  <c:v>122.2</c:v>
                </c:pt>
                <c:pt idx="664">
                  <c:v>127.76666666666667</c:v>
                </c:pt>
                <c:pt idx="665">
                  <c:v>127.7</c:v>
                </c:pt>
                <c:pt idx="666">
                  <c:v>128.9</c:v>
                </c:pt>
                <c:pt idx="667">
                  <c:v>129.86666666666667</c:v>
                </c:pt>
                <c:pt idx="668">
                  <c:v>128.1</c:v>
                </c:pt>
                <c:pt idx="669">
                  <c:v>125.4</c:v>
                </c:pt>
                <c:pt idx="670">
                  <c:v>133.69999999999999</c:v>
                </c:pt>
                <c:pt idx="671">
                  <c:v>139.83333333333334</c:v>
                </c:pt>
                <c:pt idx="672">
                  <c:v>141.43333333333334</c:v>
                </c:pt>
                <c:pt idx="673">
                  <c:v>143.1</c:v>
                </c:pt>
                <c:pt idx="674">
                  <c:v>144.19999999999999</c:v>
                </c:pt>
                <c:pt idx="675">
                  <c:v>142.13333333333333</c:v>
                </c:pt>
                <c:pt idx="676">
                  <c:v>138.83333333333334</c:v>
                </c:pt>
                <c:pt idx="677">
                  <c:v>146.30000000000001</c:v>
                </c:pt>
                <c:pt idx="678">
                  <c:v>152.5</c:v>
                </c:pt>
                <c:pt idx="679">
                  <c:v>152.96666666666667</c:v>
                </c:pt>
                <c:pt idx="680">
                  <c:v>153.26666666666668</c:v>
                </c:pt>
                <c:pt idx="681">
                  <c:v>153.26666666666668</c:v>
                </c:pt>
                <c:pt idx="682">
                  <c:v>150.63333333333333</c:v>
                </c:pt>
                <c:pt idx="683">
                  <c:v>147.26666666666668</c:v>
                </c:pt>
                <c:pt idx="684">
                  <c:v>152.5</c:v>
                </c:pt>
                <c:pt idx="685">
                  <c:v>157.69999999999999</c:v>
                </c:pt>
                <c:pt idx="686">
                  <c:v>156.9</c:v>
                </c:pt>
                <c:pt idx="687">
                  <c:v>156.16666666666666</c:v>
                </c:pt>
                <c:pt idx="688">
                  <c:v>157.33333333333334</c:v>
                </c:pt>
                <c:pt idx="689">
                  <c:v>153.36666666666667</c:v>
                </c:pt>
                <c:pt idx="690">
                  <c:v>150.36666666666667</c:v>
                </c:pt>
                <c:pt idx="691">
                  <c:v>153.46666666666667</c:v>
                </c:pt>
                <c:pt idx="692">
                  <c:v>157.16666666666666</c:v>
                </c:pt>
                <c:pt idx="693">
                  <c:v>153.30000000000001</c:v>
                </c:pt>
                <c:pt idx="694">
                  <c:v>151.73333333333332</c:v>
                </c:pt>
                <c:pt idx="695">
                  <c:v>150.6</c:v>
                </c:pt>
                <c:pt idx="696">
                  <c:v>146.1</c:v>
                </c:pt>
                <c:pt idx="697">
                  <c:v>141.73333333333332</c:v>
                </c:pt>
                <c:pt idx="698">
                  <c:v>144.56666666666666</c:v>
                </c:pt>
                <c:pt idx="699">
                  <c:v>148.93333333333334</c:v>
                </c:pt>
                <c:pt idx="700">
                  <c:v>143.9</c:v>
                </c:pt>
                <c:pt idx="701">
                  <c:v>141.43333333333334</c:v>
                </c:pt>
                <c:pt idx="702">
                  <c:v>138.53333333333333</c:v>
                </c:pt>
                <c:pt idx="703">
                  <c:v>133.9</c:v>
                </c:pt>
                <c:pt idx="704">
                  <c:v>130.1</c:v>
                </c:pt>
                <c:pt idx="705">
                  <c:v>134.03333333333333</c:v>
                </c:pt>
                <c:pt idx="706">
                  <c:v>137.5</c:v>
                </c:pt>
                <c:pt idx="707">
                  <c:v>133.69999999999999</c:v>
                </c:pt>
                <c:pt idx="708">
                  <c:v>130.56666666666666</c:v>
                </c:pt>
                <c:pt idx="709">
                  <c:v>128.46666666666667</c:v>
                </c:pt>
                <c:pt idx="710">
                  <c:v>125.36666666666666</c:v>
                </c:pt>
                <c:pt idx="711">
                  <c:v>121.4</c:v>
                </c:pt>
                <c:pt idx="712">
                  <c:v>124.3</c:v>
                </c:pt>
                <c:pt idx="713">
                  <c:v>128.19999999999999</c:v>
                </c:pt>
                <c:pt idx="714">
                  <c:v>125.93333333333334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62D-B3DA-EB86F0978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298000"/>
        <c:axId val="449292512"/>
      </c:lineChart>
      <c:catAx>
        <c:axId val="44929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92512"/>
        <c:crosses val="autoZero"/>
        <c:auto val="1"/>
        <c:lblAlgn val="ctr"/>
        <c:lblOffset val="100"/>
        <c:noMultiLvlLbl val="1"/>
      </c:catAx>
      <c:valAx>
        <c:axId val="4492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9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09961294395163"/>
          <c:y val="0.17171296296296298"/>
          <c:w val="0.80717527990963156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'correlation and regretion'!$C$1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155074365704286E-2"/>
                  <c:y val="-0.336840551181102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and regretion'!$A$2:$A$25</c:f>
              <c:numCache>
                <c:formatCode>m/d/yyyy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44547</c:v>
                </c:pt>
              </c:numCache>
            </c:numRef>
          </c:xVal>
          <c:yVal>
            <c:numRef>
              <c:f>'correlation and regretion'!$C$2:$C$25</c:f>
              <c:numCache>
                <c:formatCode>General</c:formatCode>
                <c:ptCount val="24"/>
                <c:pt idx="0">
                  <c:v>36263</c:v>
                </c:pt>
                <c:pt idx="1">
                  <c:v>4880</c:v>
                </c:pt>
                <c:pt idx="2">
                  <c:v>27973</c:v>
                </c:pt>
                <c:pt idx="3">
                  <c:v>907</c:v>
                </c:pt>
                <c:pt idx="4">
                  <c:v>950</c:v>
                </c:pt>
                <c:pt idx="5">
                  <c:v>86</c:v>
                </c:pt>
                <c:pt idx="6">
                  <c:v>167416</c:v>
                </c:pt>
                <c:pt idx="7">
                  <c:v>37390</c:v>
                </c:pt>
                <c:pt idx="8">
                  <c:v>15303</c:v>
                </c:pt>
                <c:pt idx="9">
                  <c:v>20558</c:v>
                </c:pt>
                <c:pt idx="10">
                  <c:v>30446</c:v>
                </c:pt>
                <c:pt idx="11">
                  <c:v>382</c:v>
                </c:pt>
                <c:pt idx="12">
                  <c:v>39482</c:v>
                </c:pt>
                <c:pt idx="13">
                  <c:v>226225</c:v>
                </c:pt>
                <c:pt idx="14">
                  <c:v>110</c:v>
                </c:pt>
                <c:pt idx="15">
                  <c:v>67251</c:v>
                </c:pt>
                <c:pt idx="16">
                  <c:v>66428</c:v>
                </c:pt>
                <c:pt idx="17">
                  <c:v>48</c:v>
                </c:pt>
                <c:pt idx="18">
                  <c:v>1770</c:v>
                </c:pt>
                <c:pt idx="19">
                  <c:v>99</c:v>
                </c:pt>
                <c:pt idx="20">
                  <c:v>71181</c:v>
                </c:pt>
                <c:pt idx="21">
                  <c:v>10498</c:v>
                </c:pt>
                <c:pt idx="22">
                  <c:v>739</c:v>
                </c:pt>
                <c:pt idx="23">
                  <c:v>2442375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8E-49A7-BA89-624D1656C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98784"/>
        <c:axId val="449295256"/>
      </c:scatterChart>
      <c:valAx>
        <c:axId val="4492987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95256"/>
        <c:crosses val="autoZero"/>
        <c:crossBetween val="midCat"/>
      </c:valAx>
      <c:valAx>
        <c:axId val="44929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9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and regretion'!$D$1</c:f>
              <c:strCache>
                <c:ptCount val="1"/>
                <c:pt idx="0">
                  <c:v>new 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265091863517057E-2"/>
                  <c:y val="-0.69288167104111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and regretion'!$A$2:$A$25</c:f>
              <c:numCache>
                <c:formatCode>m/d/yyyy</c:formatCode>
                <c:ptCount val="24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44547</c:v>
                </c:pt>
              </c:numCache>
            </c:numRef>
          </c:xVal>
          <c:yVal>
            <c:numRef>
              <c:f>'correlation and regretion'!$D$2:$D$25</c:f>
              <c:numCache>
                <c:formatCode>General</c:formatCode>
                <c:ptCount val="24"/>
                <c:pt idx="0">
                  <c:v>1269</c:v>
                </c:pt>
                <c:pt idx="1">
                  <c:v>144</c:v>
                </c:pt>
                <c:pt idx="2">
                  <c:v>1163</c:v>
                </c:pt>
                <c:pt idx="3">
                  <c:v>52</c:v>
                </c:pt>
                <c:pt idx="4">
                  <c:v>41</c:v>
                </c:pt>
                <c:pt idx="5">
                  <c:v>3</c:v>
                </c:pt>
                <c:pt idx="6">
                  <c:v>3059</c:v>
                </c:pt>
                <c:pt idx="7">
                  <c:v>711</c:v>
                </c:pt>
                <c:pt idx="8">
                  <c:v>167</c:v>
                </c:pt>
                <c:pt idx="9">
                  <c:v>713</c:v>
                </c:pt>
                <c:pt idx="10">
                  <c:v>423</c:v>
                </c:pt>
                <c:pt idx="11">
                  <c:v>11</c:v>
                </c:pt>
                <c:pt idx="12">
                  <c:v>141</c:v>
                </c:pt>
                <c:pt idx="13">
                  <c:v>2965</c:v>
                </c:pt>
                <c:pt idx="14">
                  <c:v>7</c:v>
                </c:pt>
                <c:pt idx="15">
                  <c:v>538</c:v>
                </c:pt>
                <c:pt idx="16">
                  <c:v>9822</c:v>
                </c:pt>
                <c:pt idx="17">
                  <c:v>2</c:v>
                </c:pt>
                <c:pt idx="18">
                  <c:v>35</c:v>
                </c:pt>
                <c:pt idx="19">
                  <c:v>0</c:v>
                </c:pt>
                <c:pt idx="20">
                  <c:v>2647</c:v>
                </c:pt>
                <c:pt idx="21">
                  <c:v>294</c:v>
                </c:pt>
                <c:pt idx="22">
                  <c:v>2</c:v>
                </c:pt>
                <c:pt idx="23">
                  <c:v>87618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D-4EFF-9688-6BD4A0B23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96824"/>
        <c:axId val="449298392"/>
      </c:scatterChart>
      <c:valAx>
        <c:axId val="44929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98392"/>
        <c:crosses val="autoZero"/>
        <c:crossBetween val="midCat"/>
      </c:valAx>
      <c:valAx>
        <c:axId val="44929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9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and regretion'!$D$1</c:f>
              <c:strCache>
                <c:ptCount val="1"/>
                <c:pt idx="0">
                  <c:v>new 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'correlation and regretion'!$A$2:$A$30</c:f>
              <c:numCache>
                <c:formatCode>m/d/yyyy</c:formatCode>
                <c:ptCount val="29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44547</c:v>
                </c:pt>
              </c:numCache>
            </c:numRef>
          </c:xVal>
          <c:yVal>
            <c:numRef>
              <c:f>'correlation and regretion'!$D$2:$D$30</c:f>
              <c:numCache>
                <c:formatCode>General</c:formatCode>
                <c:ptCount val="29"/>
                <c:pt idx="0">
                  <c:v>1269</c:v>
                </c:pt>
                <c:pt idx="1">
                  <c:v>144</c:v>
                </c:pt>
                <c:pt idx="2">
                  <c:v>1163</c:v>
                </c:pt>
                <c:pt idx="3">
                  <c:v>52</c:v>
                </c:pt>
                <c:pt idx="4">
                  <c:v>41</c:v>
                </c:pt>
                <c:pt idx="5">
                  <c:v>3</c:v>
                </c:pt>
                <c:pt idx="6">
                  <c:v>3059</c:v>
                </c:pt>
                <c:pt idx="7">
                  <c:v>711</c:v>
                </c:pt>
                <c:pt idx="8">
                  <c:v>167</c:v>
                </c:pt>
                <c:pt idx="9">
                  <c:v>713</c:v>
                </c:pt>
                <c:pt idx="10">
                  <c:v>423</c:v>
                </c:pt>
                <c:pt idx="11">
                  <c:v>11</c:v>
                </c:pt>
                <c:pt idx="12">
                  <c:v>141</c:v>
                </c:pt>
                <c:pt idx="13">
                  <c:v>2965</c:v>
                </c:pt>
                <c:pt idx="14">
                  <c:v>7</c:v>
                </c:pt>
                <c:pt idx="15">
                  <c:v>538</c:v>
                </c:pt>
                <c:pt idx="16">
                  <c:v>9822</c:v>
                </c:pt>
                <c:pt idx="17">
                  <c:v>2</c:v>
                </c:pt>
                <c:pt idx="18">
                  <c:v>35</c:v>
                </c:pt>
                <c:pt idx="19">
                  <c:v>0</c:v>
                </c:pt>
                <c:pt idx="20">
                  <c:v>2647</c:v>
                </c:pt>
                <c:pt idx="21">
                  <c:v>294</c:v>
                </c:pt>
                <c:pt idx="22">
                  <c:v>2</c:v>
                </c:pt>
                <c:pt idx="23">
                  <c:v>87618</c:v>
                </c:pt>
                <c:pt idx="24">
                  <c:v>3</c:v>
                </c:pt>
                <c:pt idx="25">
                  <c:v>347</c:v>
                </c:pt>
                <c:pt idx="26">
                  <c:v>53</c:v>
                </c:pt>
                <c:pt idx="27">
                  <c:v>6</c:v>
                </c:pt>
                <c:pt idx="2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B-4EA4-A525-B1B7371A71DF}"/>
            </c:ext>
          </c:extLst>
        </c:ser>
        <c:ser>
          <c:idx val="1"/>
          <c:order val="1"/>
          <c:tx>
            <c:strRef>
              <c:f>'correlation and regretion'!$E$1</c:f>
              <c:strCache>
                <c:ptCount val="1"/>
                <c:pt idx="0">
                  <c:v>new cases / 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'correlation and regretion'!$A$2:$A$30</c:f>
              <c:numCache>
                <c:formatCode>m/d/yyyy</c:formatCode>
                <c:ptCount val="29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44547</c:v>
                </c:pt>
              </c:numCache>
            </c:numRef>
          </c:xVal>
          <c:yVal>
            <c:numRef>
              <c:f>'correlation and regretion'!$E$2:$E$30</c:f>
              <c:numCache>
                <c:formatCode>General</c:formatCode>
                <c:ptCount val="29"/>
                <c:pt idx="0">
                  <c:v>0</c:v>
                </c:pt>
                <c:pt idx="1">
                  <c:v>0.01</c:v>
                </c:pt>
                <c:pt idx="2">
                  <c:v>9.5500000000000007</c:v>
                </c:pt>
                <c:pt idx="3">
                  <c:v>45.72</c:v>
                </c:pt>
                <c:pt idx="4">
                  <c:v>28.09</c:v>
                </c:pt>
                <c:pt idx="5">
                  <c:v>9.7200000000000006</c:v>
                </c:pt>
                <c:pt idx="6">
                  <c:v>6.6</c:v>
                </c:pt>
                <c:pt idx="7">
                  <c:v>10.64</c:v>
                </c:pt>
                <c:pt idx="8">
                  <c:v>43.29</c:v>
                </c:pt>
                <c:pt idx="9">
                  <c:v>179.8</c:v>
                </c:pt>
                <c:pt idx="10">
                  <c:v>203.55</c:v>
                </c:pt>
                <c:pt idx="11">
                  <c:v>289.76</c:v>
                </c:pt>
                <c:pt idx="12">
                  <c:v>414.78</c:v>
                </c:pt>
                <c:pt idx="13">
                  <c:v>126.88</c:v>
                </c:pt>
                <c:pt idx="14">
                  <c:v>53.13</c:v>
                </c:pt>
                <c:pt idx="15">
                  <c:v>25.29</c:v>
                </c:pt>
                <c:pt idx="16">
                  <c:v>22.52</c:v>
                </c:pt>
                <c:pt idx="17">
                  <c:v>97.08</c:v>
                </c:pt>
                <c:pt idx="18">
                  <c:v>340.48</c:v>
                </c:pt>
                <c:pt idx="19">
                  <c:v>298.99</c:v>
                </c:pt>
                <c:pt idx="20">
                  <c:v>337.88</c:v>
                </c:pt>
                <c:pt idx="21">
                  <c:v>402.8</c:v>
                </c:pt>
                <c:pt idx="22">
                  <c:v>389.7</c:v>
                </c:pt>
                <c:pt idx="23">
                  <c:v>534.58000000000004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B-4EA4-A525-B1B7371A7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92904"/>
        <c:axId val="449291728"/>
      </c:scatterChart>
      <c:valAx>
        <c:axId val="44929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91728"/>
        <c:crosses val="autoZero"/>
        <c:crossBetween val="midCat"/>
      </c:valAx>
      <c:valAx>
        <c:axId val="4492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92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4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5.png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0</xdr:row>
      <xdr:rowOff>161925</xdr:rowOff>
    </xdr:from>
    <xdr:to>
      <xdr:col>1</xdr:col>
      <xdr:colOff>2686050</xdr:colOff>
      <xdr:row>2</xdr:row>
      <xdr:rowOff>28575</xdr:rowOff>
    </xdr:to>
    <xdr:sp macro="" textlink="">
      <xdr:nvSpPr>
        <xdr:cNvPr id="7171" name="Shape1">
          <a:extLst>
            <a:ext uri="{FF2B5EF4-FFF2-40B4-BE49-F238E27FC236}">
              <a16:creationId xmlns:a16="http://schemas.microsoft.com/office/drawing/2014/main" id="{D6958689-0FDA-EC95-2AF5-BABD24C988F9}"/>
            </a:ext>
          </a:extLst>
        </xdr:cNvPr>
        <xdr:cNvSpPr txBox="1">
          <a:spLocks noChangeArrowheads="1"/>
        </xdr:cNvSpPr>
      </xdr:nvSpPr>
      <xdr:spPr bwMode="auto">
        <a:xfrm>
          <a:off x="885825" y="161925"/>
          <a:ext cx="47910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GB" sz="1800" b="1" i="0" u="none" strike="noStrike" baseline="0">
              <a:solidFill>
                <a:srgbClr val="000000"/>
              </a:solidFill>
              <a:latin typeface="Microsoft Sans Serif"/>
              <a:ea typeface="Microsoft Sans Serif"/>
              <a:cs typeface="Microsoft Sans Serif"/>
            </a:rPr>
            <a:t>SOUTHAMPTON SOLENT UNIVERSITY </a:t>
          </a:r>
        </a:p>
      </xdr:txBody>
    </xdr:sp>
    <xdr:clientData/>
  </xdr:twoCellAnchor>
  <xdr:twoCellAnchor>
    <xdr:from>
      <xdr:col>6</xdr:col>
      <xdr:colOff>123825</xdr:colOff>
      <xdr:row>8</xdr:row>
      <xdr:rowOff>104775</xdr:rowOff>
    </xdr:from>
    <xdr:to>
      <xdr:col>6</xdr:col>
      <xdr:colOff>125730</xdr:colOff>
      <xdr:row>9</xdr:row>
      <xdr:rowOff>81280</xdr:rowOff>
    </xdr:to>
    <xdr:sp macro="" textlink="">
      <xdr:nvSpPr>
        <xdr:cNvPr id="2" name="Shape3">
          <a:extLst>
            <a:ext uri="{FF2B5EF4-FFF2-40B4-BE49-F238E27FC236}">
              <a16:creationId xmlns:a16="http://schemas.microsoft.com/office/drawing/2014/main" id="{DBEC8C77-7301-0276-0B03-F43749B303ED}"/>
            </a:ext>
          </a:extLst>
        </xdr:cNvPr>
        <xdr:cNvSpPr txBox="1"/>
      </xdr:nvSpPr>
      <xdr:spPr>
        <a:xfrm>
          <a:off x="4694555" y="2719070"/>
          <a:ext cx="1905" cy="176530"/>
        </a:xfrm>
        <a:prstGeom prst="rect">
          <a:avLst/>
        </a:prstGeom>
        <a:noFill/>
        <a:ln w="0">
          <a:noFill/>
        </a:ln>
      </xdr:spPr>
      <xdr:txBody>
        <a:bodyPr/>
        <a:lstStyle/>
        <a:p>
          <a:endParaRPr lang="en-GB"/>
        </a:p>
      </xdr:txBody>
    </xdr:sp>
    <xdr:clientData/>
  </xdr:twoCellAnchor>
  <xdr:twoCellAnchor>
    <xdr:from>
      <xdr:col>0</xdr:col>
      <xdr:colOff>1733551</xdr:colOff>
      <xdr:row>13</xdr:row>
      <xdr:rowOff>123825</xdr:rowOff>
    </xdr:from>
    <xdr:to>
      <xdr:col>1</xdr:col>
      <xdr:colOff>800101</xdr:colOff>
      <xdr:row>14</xdr:row>
      <xdr:rowOff>161925</xdr:rowOff>
    </xdr:to>
    <xdr:sp macro="" textlink="">
      <xdr:nvSpPr>
        <xdr:cNvPr id="7185" name="Shape7">
          <a:extLst>
            <a:ext uri="{FF2B5EF4-FFF2-40B4-BE49-F238E27FC236}">
              <a16:creationId xmlns:a16="http://schemas.microsoft.com/office/drawing/2014/main" id="{01FDFCCB-66DA-AA06-C18F-CC8C9850F27F}"/>
            </a:ext>
          </a:extLst>
        </xdr:cNvPr>
        <xdr:cNvSpPr txBox="1">
          <a:spLocks noChangeArrowheads="1"/>
        </xdr:cNvSpPr>
      </xdr:nvSpPr>
      <xdr:spPr bwMode="auto">
        <a:xfrm>
          <a:off x="1733551" y="2809875"/>
          <a:ext cx="20574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GB" sz="1600" b="0" i="0" u="none" strike="noStrike" baseline="0">
              <a:solidFill>
                <a:srgbClr val="000000"/>
              </a:solidFill>
              <a:latin typeface="TimesNewRoman"/>
            </a:rPr>
            <a:t>BSc (Hons) Computing </a:t>
          </a:r>
        </a:p>
      </xdr:txBody>
    </xdr:sp>
    <xdr:clientData/>
  </xdr:twoCellAnchor>
  <xdr:twoCellAnchor>
    <xdr:from>
      <xdr:col>0</xdr:col>
      <xdr:colOff>1638300</xdr:colOff>
      <xdr:row>15</xdr:row>
      <xdr:rowOff>104775</xdr:rowOff>
    </xdr:from>
    <xdr:to>
      <xdr:col>1</xdr:col>
      <xdr:colOff>1019175</xdr:colOff>
      <xdr:row>17</xdr:row>
      <xdr:rowOff>9525</xdr:rowOff>
    </xdr:to>
    <xdr:sp macro="" textlink="">
      <xdr:nvSpPr>
        <xdr:cNvPr id="7170" name="Shape12">
          <a:extLst>
            <a:ext uri="{FF2B5EF4-FFF2-40B4-BE49-F238E27FC236}">
              <a16:creationId xmlns:a16="http://schemas.microsoft.com/office/drawing/2014/main" id="{35A24063-637A-F219-D003-B66431061ABD}"/>
            </a:ext>
          </a:extLst>
        </xdr:cNvPr>
        <xdr:cNvSpPr txBox="1">
          <a:spLocks noChangeArrowheads="1"/>
        </xdr:cNvSpPr>
      </xdr:nvSpPr>
      <xdr:spPr bwMode="auto">
        <a:xfrm>
          <a:off x="1638300" y="3190875"/>
          <a:ext cx="23717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GB" sz="1800" b="0" i="0" u="none" strike="noStrike" baseline="0">
              <a:solidFill>
                <a:srgbClr val="000000"/>
              </a:solidFill>
              <a:latin typeface="Microsoft Sans Serif"/>
              <a:ea typeface="Microsoft Sans Serif"/>
              <a:cs typeface="Microsoft Sans Serif"/>
            </a:rPr>
            <a:t>Data Analysis Report</a:t>
          </a:r>
        </a:p>
      </xdr:txBody>
    </xdr:sp>
    <xdr:clientData/>
  </xdr:twoCellAnchor>
  <xdr:twoCellAnchor>
    <xdr:from>
      <xdr:col>6</xdr:col>
      <xdr:colOff>123825</xdr:colOff>
      <xdr:row>23</xdr:row>
      <xdr:rowOff>1028700</xdr:rowOff>
    </xdr:from>
    <xdr:to>
      <xdr:col>6</xdr:col>
      <xdr:colOff>125730</xdr:colOff>
      <xdr:row>23</xdr:row>
      <xdr:rowOff>1205230</xdr:rowOff>
    </xdr:to>
    <xdr:sp macro="" textlink="">
      <xdr:nvSpPr>
        <xdr:cNvPr id="3" name="Shape13">
          <a:extLst>
            <a:ext uri="{FF2B5EF4-FFF2-40B4-BE49-F238E27FC236}">
              <a16:creationId xmlns:a16="http://schemas.microsoft.com/office/drawing/2014/main" id="{6BD88A15-C0FB-245E-2560-0819E17BBCE1}"/>
            </a:ext>
          </a:extLst>
        </xdr:cNvPr>
        <xdr:cNvSpPr txBox="1"/>
      </xdr:nvSpPr>
      <xdr:spPr>
        <a:xfrm>
          <a:off x="4694555" y="6826885"/>
          <a:ext cx="1905" cy="176530"/>
        </a:xfrm>
        <a:prstGeom prst="rect">
          <a:avLst/>
        </a:prstGeom>
        <a:noFill/>
        <a:ln w="0">
          <a:noFill/>
        </a:ln>
      </xdr:spPr>
      <xdr:txBody>
        <a:bodyPr/>
        <a:lstStyle/>
        <a:p>
          <a:endParaRPr lang="en-GB"/>
        </a:p>
      </xdr:txBody>
    </xdr:sp>
    <xdr:clientData/>
  </xdr:twoCellAnchor>
  <xdr:twoCellAnchor>
    <xdr:from>
      <xdr:col>1</xdr:col>
      <xdr:colOff>304800</xdr:colOff>
      <xdr:row>26</xdr:row>
      <xdr:rowOff>133350</xdr:rowOff>
    </xdr:from>
    <xdr:to>
      <xdr:col>1</xdr:col>
      <xdr:colOff>306705</xdr:colOff>
      <xdr:row>27</xdr:row>
      <xdr:rowOff>71755</xdr:rowOff>
    </xdr:to>
    <xdr:sp macro="" textlink="">
      <xdr:nvSpPr>
        <xdr:cNvPr id="4" name="Shape15">
          <a:extLst>
            <a:ext uri="{FF2B5EF4-FFF2-40B4-BE49-F238E27FC236}">
              <a16:creationId xmlns:a16="http://schemas.microsoft.com/office/drawing/2014/main" id="{0708AFEF-8AA2-ABAE-2BCA-FB03B5312EF7}"/>
            </a:ext>
          </a:extLst>
        </xdr:cNvPr>
        <xdr:cNvSpPr txBox="1"/>
      </xdr:nvSpPr>
      <xdr:spPr>
        <a:xfrm>
          <a:off x="1828800" y="7790180"/>
          <a:ext cx="1905" cy="176530"/>
        </a:xfrm>
        <a:prstGeom prst="rect">
          <a:avLst/>
        </a:prstGeom>
        <a:noFill/>
        <a:ln w="0">
          <a:noFill/>
        </a:ln>
      </xdr:spPr>
      <xdr:txBody>
        <a:bodyPr/>
        <a:lstStyle/>
        <a:p>
          <a:endParaRPr lang="en-GB"/>
        </a:p>
      </xdr:txBody>
    </xdr:sp>
    <xdr:clientData/>
  </xdr:twoCellAnchor>
  <xdr:twoCellAnchor>
    <xdr:from>
      <xdr:col>1</xdr:col>
      <xdr:colOff>304800</xdr:colOff>
      <xdr:row>28</xdr:row>
      <xdr:rowOff>180975</xdr:rowOff>
    </xdr:from>
    <xdr:to>
      <xdr:col>1</xdr:col>
      <xdr:colOff>306705</xdr:colOff>
      <xdr:row>28</xdr:row>
      <xdr:rowOff>357505</xdr:rowOff>
    </xdr:to>
    <xdr:sp macro="" textlink="">
      <xdr:nvSpPr>
        <xdr:cNvPr id="5" name="Shape16">
          <a:extLst>
            <a:ext uri="{FF2B5EF4-FFF2-40B4-BE49-F238E27FC236}">
              <a16:creationId xmlns:a16="http://schemas.microsoft.com/office/drawing/2014/main" id="{A4A75B4A-23FF-E1BD-C0EE-DEF55C51FD33}"/>
            </a:ext>
          </a:extLst>
        </xdr:cNvPr>
        <xdr:cNvSpPr txBox="1"/>
      </xdr:nvSpPr>
      <xdr:spPr>
        <a:xfrm>
          <a:off x="1828800" y="8315960"/>
          <a:ext cx="1905" cy="176530"/>
        </a:xfrm>
        <a:prstGeom prst="rect">
          <a:avLst/>
        </a:prstGeom>
        <a:noFill/>
        <a:ln w="0">
          <a:noFill/>
        </a:ln>
      </xdr:spPr>
      <xdr:txBody>
        <a:bodyPr/>
        <a:lstStyle/>
        <a:p>
          <a:endParaRPr lang="en-GB"/>
        </a:p>
      </xdr:txBody>
    </xdr:sp>
    <xdr:clientData/>
  </xdr:twoCellAnchor>
  <xdr:twoCellAnchor>
    <xdr:from>
      <xdr:col>1</xdr:col>
      <xdr:colOff>304800</xdr:colOff>
      <xdr:row>28</xdr:row>
      <xdr:rowOff>714375</xdr:rowOff>
    </xdr:from>
    <xdr:to>
      <xdr:col>1</xdr:col>
      <xdr:colOff>306705</xdr:colOff>
      <xdr:row>28</xdr:row>
      <xdr:rowOff>890905</xdr:rowOff>
    </xdr:to>
    <xdr:sp macro="" textlink="">
      <xdr:nvSpPr>
        <xdr:cNvPr id="6" name="Shape17">
          <a:extLst>
            <a:ext uri="{FF2B5EF4-FFF2-40B4-BE49-F238E27FC236}">
              <a16:creationId xmlns:a16="http://schemas.microsoft.com/office/drawing/2014/main" id="{F89A2543-6C72-DDC1-ABC9-3F9B31746DC6}"/>
            </a:ext>
          </a:extLst>
        </xdr:cNvPr>
        <xdr:cNvSpPr txBox="1"/>
      </xdr:nvSpPr>
      <xdr:spPr>
        <a:xfrm>
          <a:off x="1828800" y="8841740"/>
          <a:ext cx="1905" cy="176530"/>
        </a:xfrm>
        <a:prstGeom prst="rect">
          <a:avLst/>
        </a:prstGeom>
        <a:noFill/>
        <a:ln w="0">
          <a:noFill/>
        </a:ln>
      </xdr:spPr>
      <xdr:txBody>
        <a:bodyPr/>
        <a:lstStyle/>
        <a:p>
          <a:endParaRPr lang="en-GB"/>
        </a:p>
      </xdr:txBody>
    </xdr:sp>
    <xdr:clientData/>
  </xdr:twoCellAnchor>
  <xdr:twoCellAnchor>
    <xdr:from>
      <xdr:col>0</xdr:col>
      <xdr:colOff>1152525</xdr:colOff>
      <xdr:row>6</xdr:row>
      <xdr:rowOff>142874</xdr:rowOff>
    </xdr:from>
    <xdr:to>
      <xdr:col>1</xdr:col>
      <xdr:colOff>1349414</xdr:colOff>
      <xdr:row>10</xdr:row>
      <xdr:rowOff>190499</xdr:rowOff>
    </xdr:to>
    <xdr:pic>
      <xdr:nvPicPr>
        <xdr:cNvPr id="7" name="Shape5" descr="Text, logo&#10;&#10;Description automatically generated">
          <a:extLst>
            <a:ext uri="{FF2B5EF4-FFF2-40B4-BE49-F238E27FC236}">
              <a16:creationId xmlns:a16="http://schemas.microsoft.com/office/drawing/2014/main" id="{041C9263-B8F7-5E99-F975-91EC05B2D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343024"/>
          <a:ext cx="3187739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304800</xdr:colOff>
      <xdr:row>28</xdr:row>
      <xdr:rowOff>2466975</xdr:rowOff>
    </xdr:from>
    <xdr:to>
      <xdr:col>1</xdr:col>
      <xdr:colOff>306705</xdr:colOff>
      <xdr:row>28</xdr:row>
      <xdr:rowOff>2643505</xdr:rowOff>
    </xdr:to>
    <xdr:sp macro="" textlink="">
      <xdr:nvSpPr>
        <xdr:cNvPr id="8" name="Shape30">
          <a:extLst>
            <a:ext uri="{FF2B5EF4-FFF2-40B4-BE49-F238E27FC236}">
              <a16:creationId xmlns:a16="http://schemas.microsoft.com/office/drawing/2014/main" id="{87CD0A63-EFB0-7D8D-1CC3-07DCD32AF94D}"/>
            </a:ext>
          </a:extLst>
        </xdr:cNvPr>
        <xdr:cNvSpPr txBox="1"/>
      </xdr:nvSpPr>
      <xdr:spPr>
        <a:xfrm>
          <a:off x="1828800" y="9601200"/>
          <a:ext cx="1905" cy="176530"/>
        </a:xfrm>
        <a:prstGeom prst="rect">
          <a:avLst/>
        </a:prstGeom>
        <a:noFill/>
        <a:ln w="0">
          <a:noFill/>
        </a:ln>
      </xdr:spPr>
      <xdr:txBody>
        <a:bodyPr/>
        <a:lstStyle/>
        <a:p>
          <a:endParaRPr lang="en-GB"/>
        </a:p>
      </xdr:txBody>
    </xdr:sp>
    <xdr:clientData/>
  </xdr:twoCellAnchor>
  <xdr:twoCellAnchor>
    <xdr:from>
      <xdr:col>4</xdr:col>
      <xdr:colOff>304800</xdr:colOff>
      <xdr:row>28</xdr:row>
      <xdr:rowOff>2114550</xdr:rowOff>
    </xdr:from>
    <xdr:to>
      <xdr:col>4</xdr:col>
      <xdr:colOff>306705</xdr:colOff>
      <xdr:row>28</xdr:row>
      <xdr:rowOff>2291080</xdr:rowOff>
    </xdr:to>
    <xdr:sp macro="" textlink="">
      <xdr:nvSpPr>
        <xdr:cNvPr id="9" name="Shape24">
          <a:extLst>
            <a:ext uri="{FF2B5EF4-FFF2-40B4-BE49-F238E27FC236}">
              <a16:creationId xmlns:a16="http://schemas.microsoft.com/office/drawing/2014/main" id="{2681CB14-E410-DBDA-0C40-7D1C9C3189F7}"/>
            </a:ext>
          </a:extLst>
        </xdr:cNvPr>
        <xdr:cNvSpPr txBox="1"/>
      </xdr:nvSpPr>
      <xdr:spPr>
        <a:xfrm>
          <a:off x="3658235" y="9601200"/>
          <a:ext cx="1905" cy="176530"/>
        </a:xfrm>
        <a:prstGeom prst="rect">
          <a:avLst/>
        </a:prstGeom>
        <a:noFill/>
        <a:ln w="0">
          <a:noFill/>
        </a:ln>
      </xdr:spPr>
      <xdr:txBody>
        <a:bodyPr/>
        <a:lstStyle/>
        <a:p>
          <a:endParaRPr lang="en-GB"/>
        </a:p>
      </xdr:txBody>
    </xdr:sp>
    <xdr:clientData/>
  </xdr:twoCellAnchor>
  <xdr:twoCellAnchor>
    <xdr:from>
      <xdr:col>5</xdr:col>
      <xdr:colOff>152400</xdr:colOff>
      <xdr:row>28</xdr:row>
      <xdr:rowOff>2114550</xdr:rowOff>
    </xdr:from>
    <xdr:to>
      <xdr:col>5</xdr:col>
      <xdr:colOff>154305</xdr:colOff>
      <xdr:row>28</xdr:row>
      <xdr:rowOff>2291080</xdr:rowOff>
    </xdr:to>
    <xdr:sp macro="" textlink="">
      <xdr:nvSpPr>
        <xdr:cNvPr id="10" name="Shape25">
          <a:extLst>
            <a:ext uri="{FF2B5EF4-FFF2-40B4-BE49-F238E27FC236}">
              <a16:creationId xmlns:a16="http://schemas.microsoft.com/office/drawing/2014/main" id="{EFE1BC12-696F-DD55-F3D0-B5E400F707DA}"/>
            </a:ext>
          </a:extLst>
        </xdr:cNvPr>
        <xdr:cNvSpPr txBox="1"/>
      </xdr:nvSpPr>
      <xdr:spPr>
        <a:xfrm>
          <a:off x="4115435" y="9601200"/>
          <a:ext cx="1905" cy="176530"/>
        </a:xfrm>
        <a:prstGeom prst="rect">
          <a:avLst/>
        </a:prstGeom>
        <a:noFill/>
        <a:ln w="0">
          <a:noFill/>
        </a:ln>
      </xdr:spPr>
      <xdr:txBody>
        <a:bodyPr/>
        <a:lstStyle/>
        <a:p>
          <a:endParaRPr lang="en-GB"/>
        </a:p>
      </xdr:txBody>
    </xdr:sp>
    <xdr:clientData/>
  </xdr:twoCellAnchor>
  <xdr:twoCellAnchor>
    <xdr:from>
      <xdr:col>6</xdr:col>
      <xdr:colOff>0</xdr:colOff>
      <xdr:row>28</xdr:row>
      <xdr:rowOff>2114550</xdr:rowOff>
    </xdr:from>
    <xdr:to>
      <xdr:col>6</xdr:col>
      <xdr:colOff>1905</xdr:colOff>
      <xdr:row>28</xdr:row>
      <xdr:rowOff>2291080</xdr:rowOff>
    </xdr:to>
    <xdr:sp macro="" textlink="">
      <xdr:nvSpPr>
        <xdr:cNvPr id="11" name="Shape26">
          <a:extLst>
            <a:ext uri="{FF2B5EF4-FFF2-40B4-BE49-F238E27FC236}">
              <a16:creationId xmlns:a16="http://schemas.microsoft.com/office/drawing/2014/main" id="{EF2284EF-3B0B-16E3-DFE4-3FB103A1F25D}"/>
            </a:ext>
          </a:extLst>
        </xdr:cNvPr>
        <xdr:cNvSpPr txBox="1"/>
      </xdr:nvSpPr>
      <xdr:spPr>
        <a:xfrm>
          <a:off x="4572635" y="9601200"/>
          <a:ext cx="1905" cy="176530"/>
        </a:xfrm>
        <a:prstGeom prst="rect">
          <a:avLst/>
        </a:prstGeom>
        <a:noFill/>
        <a:ln w="0">
          <a:noFill/>
        </a:ln>
      </xdr:spPr>
      <xdr:txBody>
        <a:bodyPr/>
        <a:lstStyle/>
        <a:p>
          <a:endParaRPr lang="en-GB"/>
        </a:p>
      </xdr:txBody>
    </xdr:sp>
    <xdr:clientData/>
  </xdr:twoCellAnchor>
  <xdr:twoCellAnchor>
    <xdr:from>
      <xdr:col>6</xdr:col>
      <xdr:colOff>457200</xdr:colOff>
      <xdr:row>28</xdr:row>
      <xdr:rowOff>2114550</xdr:rowOff>
    </xdr:from>
    <xdr:to>
      <xdr:col>6</xdr:col>
      <xdr:colOff>459105</xdr:colOff>
      <xdr:row>28</xdr:row>
      <xdr:rowOff>2291080</xdr:rowOff>
    </xdr:to>
    <xdr:sp macro="" textlink="">
      <xdr:nvSpPr>
        <xdr:cNvPr id="12" name="Shape27">
          <a:extLst>
            <a:ext uri="{FF2B5EF4-FFF2-40B4-BE49-F238E27FC236}">
              <a16:creationId xmlns:a16="http://schemas.microsoft.com/office/drawing/2014/main" id="{E85F533D-F1FE-DB4F-44A2-44B5A3CACFC4}"/>
            </a:ext>
          </a:extLst>
        </xdr:cNvPr>
        <xdr:cNvSpPr txBox="1"/>
      </xdr:nvSpPr>
      <xdr:spPr>
        <a:xfrm>
          <a:off x="5029835" y="9601200"/>
          <a:ext cx="1905" cy="176530"/>
        </a:xfrm>
        <a:prstGeom prst="rect">
          <a:avLst/>
        </a:prstGeom>
        <a:noFill/>
        <a:ln w="0">
          <a:noFill/>
        </a:ln>
      </xdr:spPr>
      <xdr:txBody>
        <a:bodyPr/>
        <a:lstStyle/>
        <a:p>
          <a:endParaRPr lang="en-GB"/>
        </a:p>
      </xdr:txBody>
    </xdr:sp>
    <xdr:clientData/>
  </xdr:twoCellAnchor>
  <xdr:twoCellAnchor>
    <xdr:from>
      <xdr:col>7</xdr:col>
      <xdr:colOff>304800</xdr:colOff>
      <xdr:row>28</xdr:row>
      <xdr:rowOff>2114550</xdr:rowOff>
    </xdr:from>
    <xdr:to>
      <xdr:col>7</xdr:col>
      <xdr:colOff>306705</xdr:colOff>
      <xdr:row>28</xdr:row>
      <xdr:rowOff>2291080</xdr:rowOff>
    </xdr:to>
    <xdr:sp macro="" textlink="">
      <xdr:nvSpPr>
        <xdr:cNvPr id="13" name="Shape28">
          <a:extLst>
            <a:ext uri="{FF2B5EF4-FFF2-40B4-BE49-F238E27FC236}">
              <a16:creationId xmlns:a16="http://schemas.microsoft.com/office/drawing/2014/main" id="{4C05C250-98DB-D842-00C5-D48CFC29E267}"/>
            </a:ext>
          </a:extLst>
        </xdr:cNvPr>
        <xdr:cNvSpPr txBox="1"/>
      </xdr:nvSpPr>
      <xdr:spPr>
        <a:xfrm>
          <a:off x="5487035" y="9601200"/>
          <a:ext cx="1905" cy="176530"/>
        </a:xfrm>
        <a:prstGeom prst="rect">
          <a:avLst/>
        </a:prstGeom>
        <a:noFill/>
        <a:ln w="0">
          <a:noFill/>
        </a:ln>
      </xdr:spPr>
      <xdr:txBody>
        <a:bodyPr/>
        <a:lstStyle/>
        <a:p>
          <a:endParaRPr lang="en-GB"/>
        </a:p>
      </xdr:txBody>
    </xdr:sp>
    <xdr:clientData/>
  </xdr:twoCellAnchor>
  <xdr:twoCellAnchor>
    <xdr:from>
      <xdr:col>3</xdr:col>
      <xdr:colOff>238125</xdr:colOff>
      <xdr:row>28</xdr:row>
      <xdr:rowOff>1771650</xdr:rowOff>
    </xdr:from>
    <xdr:to>
      <xdr:col>3</xdr:col>
      <xdr:colOff>240030</xdr:colOff>
      <xdr:row>28</xdr:row>
      <xdr:rowOff>1948180</xdr:rowOff>
    </xdr:to>
    <xdr:sp macro="" textlink="">
      <xdr:nvSpPr>
        <xdr:cNvPr id="14" name="Shape20">
          <a:extLst>
            <a:ext uri="{FF2B5EF4-FFF2-40B4-BE49-F238E27FC236}">
              <a16:creationId xmlns:a16="http://schemas.microsoft.com/office/drawing/2014/main" id="{2B4371C5-1F81-225C-1967-F04B297584D4}"/>
            </a:ext>
          </a:extLst>
        </xdr:cNvPr>
        <xdr:cNvSpPr txBox="1"/>
      </xdr:nvSpPr>
      <xdr:spPr>
        <a:xfrm>
          <a:off x="2980055" y="9601200"/>
          <a:ext cx="1905" cy="176530"/>
        </a:xfrm>
        <a:prstGeom prst="rect">
          <a:avLst/>
        </a:prstGeom>
        <a:noFill/>
        <a:ln w="0">
          <a:noFill/>
        </a:ln>
      </xdr:spPr>
      <xdr:txBody>
        <a:bodyPr/>
        <a:lstStyle/>
        <a:p>
          <a:endParaRPr lang="en-GB"/>
        </a:p>
      </xdr:txBody>
    </xdr:sp>
    <xdr:clientData/>
  </xdr:twoCellAnchor>
  <xdr:twoCellAnchor>
    <xdr:from>
      <xdr:col>0</xdr:col>
      <xdr:colOff>28576</xdr:colOff>
      <xdr:row>22</xdr:row>
      <xdr:rowOff>247650</xdr:rowOff>
    </xdr:from>
    <xdr:to>
      <xdr:col>1</xdr:col>
      <xdr:colOff>38101</xdr:colOff>
      <xdr:row>25</xdr:row>
      <xdr:rowOff>28575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758DABA2-63E7-E5B0-3C1A-21B9EA92E9CC}"/>
            </a:ext>
          </a:extLst>
        </xdr:cNvPr>
        <xdr:cNvSpPr txBox="1">
          <a:spLocks noChangeArrowheads="1"/>
        </xdr:cNvSpPr>
      </xdr:nvSpPr>
      <xdr:spPr bwMode="auto">
        <a:xfrm>
          <a:off x="28576" y="4772025"/>
          <a:ext cx="30003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GB" sz="1400" b="1" i="0" u="none" strike="noStrike" baseline="0">
              <a:solidFill>
                <a:srgbClr val="000000"/>
              </a:solidFill>
              <a:latin typeface="Microsoft Sans Serif"/>
              <a:ea typeface="Microsoft Sans Serif"/>
              <a:cs typeface="Microsoft Sans Serif"/>
            </a:rPr>
            <a:t>Tutor’s name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257175</xdr:colOff>
      <xdr:row>5</xdr:row>
      <xdr:rowOff>171450</xdr:rowOff>
    </xdr:from>
    <xdr:to>
      <xdr:col>22</xdr:col>
      <xdr:colOff>342182</xdr:colOff>
      <xdr:row>18</xdr:row>
      <xdr:rowOff>119732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4700" y="1190625"/>
          <a:ext cx="1304207" cy="24247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9525</xdr:rowOff>
    </xdr:from>
    <xdr:to>
      <xdr:col>21</xdr:col>
      <xdr:colOff>313843</xdr:colOff>
      <xdr:row>4</xdr:row>
      <xdr:rowOff>148527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78700" y="419100"/>
          <a:ext cx="3857143" cy="5200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</xdr:colOff>
      <xdr:row>0</xdr:row>
      <xdr:rowOff>0</xdr:rowOff>
    </xdr:from>
    <xdr:to>
      <xdr:col>19</xdr:col>
      <xdr:colOff>292882</xdr:colOff>
      <xdr:row>11</xdr:row>
      <xdr:rowOff>26415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07780" y="0"/>
          <a:ext cx="3904762" cy="2038095"/>
        </a:xfrm>
        <a:prstGeom prst="rect">
          <a:avLst/>
        </a:prstGeom>
      </xdr:spPr>
    </xdr:pic>
    <xdr:clientData/>
  </xdr:twoCellAnchor>
  <xdr:twoCellAnchor>
    <xdr:from>
      <xdr:col>8</xdr:col>
      <xdr:colOff>533400</xdr:colOff>
      <xdr:row>12</xdr:row>
      <xdr:rowOff>30480</xdr:rowOff>
    </xdr:from>
    <xdr:to>
      <xdr:col>16</xdr:col>
      <xdr:colOff>228600</xdr:colOff>
      <xdr:row>27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</xdr:colOff>
      <xdr:row>12</xdr:row>
      <xdr:rowOff>7620</xdr:rowOff>
    </xdr:from>
    <xdr:to>
      <xdr:col>24</xdr:col>
      <xdr:colOff>342900</xdr:colOff>
      <xdr:row>27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60960</xdr:colOff>
      <xdr:row>29</xdr:row>
      <xdr:rowOff>38100</xdr:rowOff>
    </xdr:from>
    <xdr:to>
      <xdr:col>16</xdr:col>
      <xdr:colOff>365760</xdr:colOff>
      <xdr:row>44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83820</xdr:colOff>
      <xdr:row>29</xdr:row>
      <xdr:rowOff>60960</xdr:rowOff>
    </xdr:from>
    <xdr:to>
      <xdr:col>24</xdr:col>
      <xdr:colOff>388620</xdr:colOff>
      <xdr:row>44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571500</xdr:colOff>
      <xdr:row>47</xdr:row>
      <xdr:rowOff>45720</xdr:rowOff>
    </xdr:from>
    <xdr:to>
      <xdr:col>16</xdr:col>
      <xdr:colOff>266700</xdr:colOff>
      <xdr:row>62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22860</xdr:colOff>
      <xdr:row>47</xdr:row>
      <xdr:rowOff>15240</xdr:rowOff>
    </xdr:from>
    <xdr:to>
      <xdr:col>24</xdr:col>
      <xdr:colOff>327660</xdr:colOff>
      <xdr:row>62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548640</xdr:colOff>
      <xdr:row>0</xdr:row>
      <xdr:rowOff>0</xdr:rowOff>
    </xdr:from>
    <xdr:to>
      <xdr:col>24</xdr:col>
      <xdr:colOff>319459</xdr:colOff>
      <xdr:row>25</xdr:row>
      <xdr:rowOff>113714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10900" y="0"/>
          <a:ext cx="4647619" cy="4708574"/>
        </a:xfrm>
        <a:prstGeom prst="rect">
          <a:avLst/>
        </a:prstGeom>
      </xdr:spPr>
    </xdr:pic>
    <xdr:clientData/>
  </xdr:twoCellAnchor>
  <xdr:twoCellAnchor>
    <xdr:from>
      <xdr:col>5</xdr:col>
      <xdr:colOff>190500</xdr:colOff>
      <xdr:row>3</xdr:row>
      <xdr:rowOff>7620</xdr:rowOff>
    </xdr:from>
    <xdr:to>
      <xdr:col>12</xdr:col>
      <xdr:colOff>495300</xdr:colOff>
      <xdr:row>18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20</xdr:row>
      <xdr:rowOff>106680</xdr:rowOff>
    </xdr:from>
    <xdr:to>
      <xdr:col>12</xdr:col>
      <xdr:colOff>457200</xdr:colOff>
      <xdr:row>35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110490</xdr:colOff>
      <xdr:row>38</xdr:row>
      <xdr:rowOff>114300</xdr:rowOff>
    </xdr:from>
    <xdr:to>
      <xdr:col>12</xdr:col>
      <xdr:colOff>415290</xdr:colOff>
      <xdr:row>53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94705</xdr:colOff>
      <xdr:row>16</xdr:row>
      <xdr:rowOff>121539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61905" cy="3047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428038</xdr:colOff>
      <xdr:row>36</xdr:row>
      <xdr:rowOff>35368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95238" cy="6619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104010/Desktop/Data%20Analysis%20Assessment%20data%20s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SA per day"/>
      <sheetName val="UK per day"/>
      <sheetName val="UK per month"/>
      <sheetName val="Basics Sats"/>
      <sheetName val="Time series"/>
      <sheetName val="corelation and regretion"/>
      <sheetName val="Boxplot"/>
      <sheetName val="Data visualization"/>
    </sheetNames>
    <sheetDataSet>
      <sheetData sheetId="0"/>
      <sheetData sheetId="1"/>
      <sheetData sheetId="2"/>
      <sheetData sheetId="3"/>
      <sheetData sheetId="4">
        <row r="1">
          <cell r="C1" t="str">
            <v>New_cases</v>
          </cell>
          <cell r="D1" t="str">
            <v>New_deaths</v>
          </cell>
          <cell r="E1" t="str">
            <v>cases moving avg 15 days</v>
          </cell>
          <cell r="F1" t="str">
            <v>deaths moving avg 15 days</v>
          </cell>
          <cell r="G1" t="str">
            <v>cases moving avg 30 days</v>
          </cell>
          <cell r="H1" t="str">
            <v>deaths moving avg 30 days</v>
          </cell>
        </row>
        <row r="2">
          <cell r="A2">
            <v>43833</v>
          </cell>
          <cell r="C2">
            <v>0</v>
          </cell>
          <cell r="D2">
            <v>0</v>
          </cell>
        </row>
        <row r="3">
          <cell r="A3">
            <v>43834</v>
          </cell>
          <cell r="C3">
            <v>0</v>
          </cell>
          <cell r="D3">
            <v>0</v>
          </cell>
        </row>
        <row r="4">
          <cell r="A4">
            <v>43835</v>
          </cell>
          <cell r="C4">
            <v>0</v>
          </cell>
          <cell r="D4">
            <v>0</v>
          </cell>
        </row>
        <row r="5">
          <cell r="A5">
            <v>43836</v>
          </cell>
          <cell r="C5">
            <v>0</v>
          </cell>
          <cell r="D5">
            <v>0</v>
          </cell>
        </row>
        <row r="6">
          <cell r="A6">
            <v>43837</v>
          </cell>
          <cell r="C6">
            <v>0</v>
          </cell>
          <cell r="D6">
            <v>0</v>
          </cell>
        </row>
        <row r="7">
          <cell r="A7">
            <v>43838</v>
          </cell>
          <cell r="C7">
            <v>0</v>
          </cell>
          <cell r="D7">
            <v>0</v>
          </cell>
        </row>
        <row r="8">
          <cell r="A8">
            <v>43839</v>
          </cell>
          <cell r="C8">
            <v>0</v>
          </cell>
          <cell r="D8">
            <v>0</v>
          </cell>
        </row>
        <row r="9">
          <cell r="A9">
            <v>43840</v>
          </cell>
          <cell r="C9">
            <v>0</v>
          </cell>
          <cell r="D9">
            <v>0</v>
          </cell>
        </row>
        <row r="10">
          <cell r="A10">
            <v>43841</v>
          </cell>
          <cell r="C10">
            <v>0</v>
          </cell>
          <cell r="D10">
            <v>0</v>
          </cell>
        </row>
        <row r="11">
          <cell r="A11">
            <v>43842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A12">
            <v>43843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3">
          <cell r="A13">
            <v>43844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</row>
        <row r="14">
          <cell r="A14">
            <v>43845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A15">
            <v>43846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A16">
            <v>43847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</row>
        <row r="17">
          <cell r="A17">
            <v>43848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</row>
        <row r="18">
          <cell r="A18">
            <v>43849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A19">
            <v>43850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0">
          <cell r="A20">
            <v>43851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</row>
        <row r="21">
          <cell r="A21">
            <v>43852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A22">
            <v>43853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A23">
            <v>43854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</row>
        <row r="24">
          <cell r="A24">
            <v>43855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</row>
        <row r="25">
          <cell r="A25">
            <v>43856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</row>
        <row r="26">
          <cell r="A26">
            <v>43857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</row>
        <row r="27">
          <cell r="A27">
            <v>43858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A28">
            <v>43859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A29">
            <v>43860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A30">
            <v>43861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A31">
            <v>43862</v>
          </cell>
          <cell r="C31">
            <v>2</v>
          </cell>
          <cell r="D31">
            <v>0</v>
          </cell>
          <cell r="E31">
            <v>0.2</v>
          </cell>
          <cell r="F31">
            <v>0</v>
          </cell>
          <cell r="G31">
            <v>6.6666666666666666E-2</v>
          </cell>
          <cell r="H31">
            <v>0</v>
          </cell>
        </row>
        <row r="32">
          <cell r="A32">
            <v>43863</v>
          </cell>
          <cell r="C32">
            <v>0</v>
          </cell>
          <cell r="D32">
            <v>0</v>
          </cell>
          <cell r="E32">
            <v>0.2</v>
          </cell>
          <cell r="F32">
            <v>0</v>
          </cell>
          <cell r="G32">
            <v>6.6666666666666666E-2</v>
          </cell>
          <cell r="H32">
            <v>0</v>
          </cell>
        </row>
        <row r="33">
          <cell r="A33">
            <v>43864</v>
          </cell>
          <cell r="C33">
            <v>0</v>
          </cell>
          <cell r="D33">
            <v>0</v>
          </cell>
          <cell r="E33">
            <v>0.2</v>
          </cell>
          <cell r="F33">
            <v>0</v>
          </cell>
          <cell r="G33">
            <v>6.6666666666666666E-2</v>
          </cell>
          <cell r="H33">
            <v>0</v>
          </cell>
        </row>
        <row r="34">
          <cell r="A34">
            <v>43865</v>
          </cell>
          <cell r="C34">
            <v>0</v>
          </cell>
          <cell r="D34">
            <v>0</v>
          </cell>
          <cell r="E34">
            <v>0.2</v>
          </cell>
          <cell r="F34">
            <v>0</v>
          </cell>
          <cell r="G34">
            <v>6.6666666666666666E-2</v>
          </cell>
          <cell r="H34">
            <v>0</v>
          </cell>
        </row>
        <row r="35">
          <cell r="A35">
            <v>43866</v>
          </cell>
          <cell r="C35">
            <v>0</v>
          </cell>
          <cell r="D35">
            <v>0</v>
          </cell>
          <cell r="E35">
            <v>0.2</v>
          </cell>
          <cell r="F35">
            <v>0</v>
          </cell>
          <cell r="G35">
            <v>6.6666666666666666E-2</v>
          </cell>
          <cell r="H35">
            <v>0</v>
          </cell>
        </row>
        <row r="36">
          <cell r="A36">
            <v>43867</v>
          </cell>
          <cell r="C36">
            <v>0</v>
          </cell>
          <cell r="D36">
            <v>0</v>
          </cell>
          <cell r="E36">
            <v>0.2</v>
          </cell>
          <cell r="F36">
            <v>0</v>
          </cell>
          <cell r="G36">
            <v>6.6666666666666666E-2</v>
          </cell>
          <cell r="H36">
            <v>0</v>
          </cell>
        </row>
        <row r="37">
          <cell r="A37">
            <v>43868</v>
          </cell>
          <cell r="C37">
            <v>1</v>
          </cell>
          <cell r="D37">
            <v>0</v>
          </cell>
          <cell r="E37">
            <v>0.3</v>
          </cell>
          <cell r="F37">
            <v>0</v>
          </cell>
          <cell r="G37">
            <v>0.1</v>
          </cell>
          <cell r="H37">
            <v>0</v>
          </cell>
        </row>
        <row r="38">
          <cell r="A38">
            <v>43869</v>
          </cell>
          <cell r="C38">
            <v>0</v>
          </cell>
          <cell r="D38">
            <v>0</v>
          </cell>
          <cell r="E38">
            <v>0.3</v>
          </cell>
          <cell r="F38">
            <v>0</v>
          </cell>
          <cell r="G38">
            <v>0.1</v>
          </cell>
          <cell r="H38">
            <v>0</v>
          </cell>
        </row>
        <row r="39">
          <cell r="A39">
            <v>43870</v>
          </cell>
          <cell r="C39">
            <v>0</v>
          </cell>
          <cell r="D39">
            <v>0</v>
          </cell>
          <cell r="E39">
            <v>0.3</v>
          </cell>
          <cell r="F39">
            <v>0</v>
          </cell>
          <cell r="G39">
            <v>0.1</v>
          </cell>
          <cell r="H39">
            <v>0</v>
          </cell>
        </row>
        <row r="40">
          <cell r="A40">
            <v>43871</v>
          </cell>
          <cell r="C40">
            <v>4</v>
          </cell>
          <cell r="D40">
            <v>0</v>
          </cell>
          <cell r="E40">
            <v>0.7</v>
          </cell>
          <cell r="F40">
            <v>0</v>
          </cell>
          <cell r="G40">
            <v>0.23333333333333334</v>
          </cell>
          <cell r="H40">
            <v>0</v>
          </cell>
        </row>
        <row r="41">
          <cell r="A41">
            <v>43872</v>
          </cell>
          <cell r="C41">
            <v>1</v>
          </cell>
          <cell r="D41">
            <v>0</v>
          </cell>
          <cell r="E41">
            <v>0.6</v>
          </cell>
          <cell r="F41">
            <v>0</v>
          </cell>
          <cell r="G41">
            <v>0.26666666666666666</v>
          </cell>
          <cell r="H41">
            <v>0</v>
          </cell>
        </row>
        <row r="42">
          <cell r="A42">
            <v>43873</v>
          </cell>
          <cell r="C42">
            <v>0</v>
          </cell>
          <cell r="D42">
            <v>0</v>
          </cell>
          <cell r="E42">
            <v>0.6</v>
          </cell>
          <cell r="F42">
            <v>0</v>
          </cell>
          <cell r="G42">
            <v>0.26666666666666666</v>
          </cell>
          <cell r="H42">
            <v>0</v>
          </cell>
        </row>
        <row r="43">
          <cell r="A43">
            <v>43874</v>
          </cell>
          <cell r="C43">
            <v>1</v>
          </cell>
          <cell r="D43">
            <v>0</v>
          </cell>
          <cell r="E43">
            <v>0.7</v>
          </cell>
          <cell r="F43">
            <v>0</v>
          </cell>
          <cell r="G43">
            <v>0.3</v>
          </cell>
          <cell r="H43">
            <v>0</v>
          </cell>
        </row>
        <row r="44">
          <cell r="A44">
            <v>43875</v>
          </cell>
          <cell r="C44">
            <v>0</v>
          </cell>
          <cell r="D44">
            <v>0</v>
          </cell>
          <cell r="E44">
            <v>0.7</v>
          </cell>
          <cell r="F44">
            <v>0</v>
          </cell>
          <cell r="G44">
            <v>0.3</v>
          </cell>
          <cell r="H44">
            <v>0</v>
          </cell>
        </row>
        <row r="45">
          <cell r="A45">
            <v>43876</v>
          </cell>
          <cell r="C45">
            <v>0</v>
          </cell>
          <cell r="D45">
            <v>0</v>
          </cell>
          <cell r="E45">
            <v>0.7</v>
          </cell>
          <cell r="F45">
            <v>0</v>
          </cell>
          <cell r="G45">
            <v>0.3</v>
          </cell>
          <cell r="H45">
            <v>0</v>
          </cell>
        </row>
        <row r="46">
          <cell r="A46">
            <v>43877</v>
          </cell>
          <cell r="C46">
            <v>0</v>
          </cell>
          <cell r="D46">
            <v>0</v>
          </cell>
          <cell r="E46">
            <v>0.7</v>
          </cell>
          <cell r="F46">
            <v>0</v>
          </cell>
          <cell r="G46">
            <v>0.3</v>
          </cell>
          <cell r="H46">
            <v>0</v>
          </cell>
        </row>
        <row r="47">
          <cell r="A47">
            <v>43878</v>
          </cell>
          <cell r="C47">
            <v>0</v>
          </cell>
          <cell r="D47">
            <v>0</v>
          </cell>
          <cell r="E47">
            <v>0.6</v>
          </cell>
          <cell r="F47">
            <v>0</v>
          </cell>
          <cell r="G47">
            <v>0.3</v>
          </cell>
          <cell r="H47">
            <v>0</v>
          </cell>
        </row>
        <row r="48">
          <cell r="A48">
            <v>43879</v>
          </cell>
          <cell r="C48">
            <v>0</v>
          </cell>
          <cell r="D48">
            <v>0</v>
          </cell>
          <cell r="E48">
            <v>0.6</v>
          </cell>
          <cell r="F48">
            <v>0</v>
          </cell>
          <cell r="G48">
            <v>0.3</v>
          </cell>
          <cell r="H48">
            <v>0</v>
          </cell>
        </row>
        <row r="49">
          <cell r="A49">
            <v>43880</v>
          </cell>
          <cell r="C49">
            <v>0</v>
          </cell>
          <cell r="D49">
            <v>0</v>
          </cell>
          <cell r="E49">
            <v>0.6</v>
          </cell>
          <cell r="F49">
            <v>0</v>
          </cell>
          <cell r="G49">
            <v>0.3</v>
          </cell>
          <cell r="H49">
            <v>0</v>
          </cell>
        </row>
        <row r="50">
          <cell r="A50">
            <v>43881</v>
          </cell>
          <cell r="C50">
            <v>0</v>
          </cell>
          <cell r="D50">
            <v>0</v>
          </cell>
          <cell r="E50">
            <v>0.2</v>
          </cell>
          <cell r="F50">
            <v>0</v>
          </cell>
          <cell r="G50">
            <v>0.3</v>
          </cell>
          <cell r="H50">
            <v>0</v>
          </cell>
        </row>
        <row r="51">
          <cell r="A51">
            <v>43882</v>
          </cell>
          <cell r="C51">
            <v>0</v>
          </cell>
          <cell r="D51">
            <v>0</v>
          </cell>
          <cell r="E51">
            <v>0.1</v>
          </cell>
          <cell r="F51">
            <v>0</v>
          </cell>
          <cell r="G51">
            <v>0.3</v>
          </cell>
          <cell r="H51">
            <v>0</v>
          </cell>
        </row>
        <row r="52">
          <cell r="A52">
            <v>43883</v>
          </cell>
          <cell r="C52">
            <v>0</v>
          </cell>
          <cell r="D52">
            <v>0</v>
          </cell>
          <cell r="E52">
            <v>0.1</v>
          </cell>
          <cell r="F52">
            <v>0</v>
          </cell>
          <cell r="G52">
            <v>0.3</v>
          </cell>
          <cell r="H52">
            <v>0</v>
          </cell>
        </row>
        <row r="53">
          <cell r="A53">
            <v>43884</v>
          </cell>
          <cell r="C53">
            <v>1</v>
          </cell>
          <cell r="D53">
            <v>0</v>
          </cell>
          <cell r="E53">
            <v>0.1</v>
          </cell>
          <cell r="F53">
            <v>0</v>
          </cell>
          <cell r="G53">
            <v>0.33333333333333331</v>
          </cell>
          <cell r="H53">
            <v>0</v>
          </cell>
        </row>
        <row r="54">
          <cell r="A54">
            <v>43885</v>
          </cell>
          <cell r="C54">
            <v>0</v>
          </cell>
          <cell r="D54">
            <v>0</v>
          </cell>
          <cell r="E54">
            <v>0.1</v>
          </cell>
          <cell r="F54">
            <v>0</v>
          </cell>
          <cell r="G54">
            <v>0.33333333333333331</v>
          </cell>
          <cell r="H54">
            <v>0</v>
          </cell>
        </row>
        <row r="55">
          <cell r="A55">
            <v>43886</v>
          </cell>
          <cell r="C55">
            <v>1</v>
          </cell>
          <cell r="D55">
            <v>0</v>
          </cell>
          <cell r="E55">
            <v>0.2</v>
          </cell>
          <cell r="F55">
            <v>0</v>
          </cell>
          <cell r="G55">
            <v>0.36666666666666664</v>
          </cell>
          <cell r="H55">
            <v>0</v>
          </cell>
        </row>
        <row r="56">
          <cell r="A56">
            <v>43887</v>
          </cell>
          <cell r="C56">
            <v>2</v>
          </cell>
          <cell r="D56">
            <v>0</v>
          </cell>
          <cell r="E56">
            <v>0.4</v>
          </cell>
          <cell r="F56">
            <v>0</v>
          </cell>
          <cell r="G56">
            <v>0.43333333333333335</v>
          </cell>
          <cell r="H56">
            <v>0</v>
          </cell>
        </row>
        <row r="57">
          <cell r="A57">
            <v>43888</v>
          </cell>
          <cell r="C57">
            <v>5</v>
          </cell>
          <cell r="D57">
            <v>0</v>
          </cell>
          <cell r="E57">
            <v>0.9</v>
          </cell>
          <cell r="F57">
            <v>0</v>
          </cell>
          <cell r="G57">
            <v>0.6</v>
          </cell>
          <cell r="H57">
            <v>0</v>
          </cell>
        </row>
        <row r="58">
          <cell r="A58">
            <v>43889</v>
          </cell>
          <cell r="C58">
            <v>4</v>
          </cell>
          <cell r="D58">
            <v>0</v>
          </cell>
          <cell r="E58">
            <v>1.3</v>
          </cell>
          <cell r="F58">
            <v>0</v>
          </cell>
          <cell r="G58">
            <v>0.73333333333333328</v>
          </cell>
          <cell r="H58">
            <v>0</v>
          </cell>
        </row>
        <row r="59">
          <cell r="A59">
            <v>43890</v>
          </cell>
          <cell r="C59">
            <v>8</v>
          </cell>
          <cell r="D59">
            <v>0</v>
          </cell>
          <cell r="E59">
            <v>2.1</v>
          </cell>
          <cell r="F59">
            <v>0</v>
          </cell>
          <cell r="G59">
            <v>1</v>
          </cell>
          <cell r="H59">
            <v>0</v>
          </cell>
        </row>
        <row r="60">
          <cell r="A60">
            <v>43891</v>
          </cell>
          <cell r="C60">
            <v>12</v>
          </cell>
          <cell r="D60">
            <v>0</v>
          </cell>
          <cell r="E60">
            <v>3.3</v>
          </cell>
          <cell r="F60">
            <v>0</v>
          </cell>
          <cell r="G60">
            <v>1.4</v>
          </cell>
          <cell r="H60">
            <v>0</v>
          </cell>
        </row>
        <row r="61">
          <cell r="A61">
            <v>43892</v>
          </cell>
          <cell r="C61">
            <v>5</v>
          </cell>
          <cell r="D61">
            <v>0</v>
          </cell>
          <cell r="E61">
            <v>3.8</v>
          </cell>
          <cell r="F61">
            <v>0</v>
          </cell>
          <cell r="G61">
            <v>1.5</v>
          </cell>
          <cell r="H61">
            <v>0</v>
          </cell>
        </row>
        <row r="62">
          <cell r="A62">
            <v>43893</v>
          </cell>
          <cell r="C62">
            <v>22</v>
          </cell>
          <cell r="D62">
            <v>0</v>
          </cell>
          <cell r="E62">
            <v>6</v>
          </cell>
          <cell r="F62">
            <v>0</v>
          </cell>
          <cell r="G62">
            <v>2.2333333333333334</v>
          </cell>
          <cell r="H62">
            <v>0</v>
          </cell>
        </row>
        <row r="63">
          <cell r="A63">
            <v>43894</v>
          </cell>
          <cell r="C63">
            <v>39</v>
          </cell>
          <cell r="D63">
            <v>0</v>
          </cell>
          <cell r="E63">
            <v>9.8000000000000007</v>
          </cell>
          <cell r="F63">
            <v>0</v>
          </cell>
          <cell r="G63">
            <v>3.5333333333333332</v>
          </cell>
          <cell r="H63">
            <v>0</v>
          </cell>
        </row>
        <row r="64">
          <cell r="A64">
            <v>43895</v>
          </cell>
          <cell r="C64">
            <v>56</v>
          </cell>
          <cell r="D64">
            <v>0</v>
          </cell>
          <cell r="E64">
            <v>15.4</v>
          </cell>
          <cell r="F64">
            <v>0</v>
          </cell>
          <cell r="G64">
            <v>5.4</v>
          </cell>
          <cell r="H64">
            <v>0</v>
          </cell>
        </row>
        <row r="65">
          <cell r="A65">
            <v>43896</v>
          </cell>
          <cell r="C65">
            <v>56</v>
          </cell>
          <cell r="D65">
            <v>0</v>
          </cell>
          <cell r="E65">
            <v>20.9</v>
          </cell>
          <cell r="F65">
            <v>0</v>
          </cell>
          <cell r="G65">
            <v>7.2666666666666666</v>
          </cell>
          <cell r="H65">
            <v>0</v>
          </cell>
        </row>
        <row r="66">
          <cell r="A66">
            <v>43897</v>
          </cell>
          <cell r="C66">
            <v>50</v>
          </cell>
          <cell r="D66">
            <v>1</v>
          </cell>
          <cell r="E66">
            <v>25.7</v>
          </cell>
          <cell r="F66">
            <v>0.1</v>
          </cell>
          <cell r="G66">
            <v>8.9333333333333336</v>
          </cell>
          <cell r="H66">
            <v>3.3333333333333333E-2</v>
          </cell>
        </row>
        <row r="67">
          <cell r="A67">
            <v>43898</v>
          </cell>
          <cell r="C67">
            <v>81</v>
          </cell>
          <cell r="D67">
            <v>1</v>
          </cell>
          <cell r="E67">
            <v>33.299999999999997</v>
          </cell>
          <cell r="F67">
            <v>0.2</v>
          </cell>
          <cell r="G67">
            <v>11.6</v>
          </cell>
          <cell r="H67">
            <v>6.6666666666666666E-2</v>
          </cell>
        </row>
        <row r="68">
          <cell r="A68">
            <v>43899</v>
          </cell>
          <cell r="C68">
            <v>68</v>
          </cell>
          <cell r="D68">
            <v>0</v>
          </cell>
          <cell r="E68">
            <v>39.700000000000003</v>
          </cell>
          <cell r="F68">
            <v>0.2</v>
          </cell>
          <cell r="G68">
            <v>13.866666666666667</v>
          </cell>
          <cell r="H68">
            <v>6.6666666666666666E-2</v>
          </cell>
        </row>
        <row r="69">
          <cell r="A69">
            <v>43900</v>
          </cell>
          <cell r="C69">
            <v>57</v>
          </cell>
          <cell r="D69">
            <v>1</v>
          </cell>
          <cell r="E69">
            <v>44.6</v>
          </cell>
          <cell r="F69">
            <v>0.3</v>
          </cell>
          <cell r="G69">
            <v>15.766666666666667</v>
          </cell>
          <cell r="H69">
            <v>0.1</v>
          </cell>
        </row>
        <row r="70">
          <cell r="A70">
            <v>43901</v>
          </cell>
          <cell r="C70">
            <v>147</v>
          </cell>
          <cell r="D70">
            <v>4</v>
          </cell>
          <cell r="E70">
            <v>58.1</v>
          </cell>
          <cell r="F70">
            <v>0.7</v>
          </cell>
          <cell r="G70">
            <v>20.533333333333335</v>
          </cell>
          <cell r="H70">
            <v>0.23333333333333334</v>
          </cell>
        </row>
        <row r="71">
          <cell r="A71">
            <v>43902</v>
          </cell>
          <cell r="C71">
            <v>265</v>
          </cell>
          <cell r="D71">
            <v>0</v>
          </cell>
          <cell r="E71">
            <v>84.1</v>
          </cell>
          <cell r="F71">
            <v>0.7</v>
          </cell>
          <cell r="G71">
            <v>29.333333333333332</v>
          </cell>
          <cell r="H71">
            <v>0.23333333333333334</v>
          </cell>
        </row>
        <row r="72">
          <cell r="A72">
            <v>43903</v>
          </cell>
          <cell r="C72">
            <v>405</v>
          </cell>
          <cell r="D72">
            <v>2</v>
          </cell>
          <cell r="E72">
            <v>122.4</v>
          </cell>
          <cell r="F72">
            <v>0.9</v>
          </cell>
          <cell r="G72">
            <v>42.833333333333336</v>
          </cell>
          <cell r="H72">
            <v>0.3</v>
          </cell>
        </row>
        <row r="73">
          <cell r="A73">
            <v>43904</v>
          </cell>
          <cell r="C73">
            <v>481</v>
          </cell>
          <cell r="D73">
            <v>1</v>
          </cell>
          <cell r="E73">
            <v>166.6</v>
          </cell>
          <cell r="F73">
            <v>1</v>
          </cell>
          <cell r="G73">
            <v>58.833333333333336</v>
          </cell>
          <cell r="H73">
            <v>0.33333333333333331</v>
          </cell>
        </row>
        <row r="74">
          <cell r="A74">
            <v>43905</v>
          </cell>
          <cell r="C74">
            <v>479</v>
          </cell>
          <cell r="D74">
            <v>19</v>
          </cell>
          <cell r="E74">
            <v>208.9</v>
          </cell>
          <cell r="F74">
            <v>2.9</v>
          </cell>
          <cell r="G74">
            <v>74.8</v>
          </cell>
          <cell r="H74">
            <v>0.96666666666666667</v>
          </cell>
        </row>
        <row r="75">
          <cell r="A75">
            <v>43906</v>
          </cell>
          <cell r="C75">
            <v>363</v>
          </cell>
          <cell r="D75">
            <v>14</v>
          </cell>
          <cell r="E75">
            <v>239.6</v>
          </cell>
          <cell r="F75">
            <v>4.3</v>
          </cell>
          <cell r="G75">
            <v>86.9</v>
          </cell>
          <cell r="H75">
            <v>1.4333333333333333</v>
          </cell>
        </row>
        <row r="76">
          <cell r="A76">
            <v>43907</v>
          </cell>
          <cell r="C76">
            <v>442</v>
          </cell>
          <cell r="D76">
            <v>22</v>
          </cell>
          <cell r="E76">
            <v>278.8</v>
          </cell>
          <cell r="F76">
            <v>6.4</v>
          </cell>
          <cell r="G76">
            <v>101.63333333333334</v>
          </cell>
          <cell r="H76">
            <v>2.1666666666666665</v>
          </cell>
        </row>
        <row r="77">
          <cell r="A77">
            <v>43908</v>
          </cell>
          <cell r="C77">
            <v>610</v>
          </cell>
          <cell r="D77">
            <v>17</v>
          </cell>
          <cell r="E77">
            <v>331.7</v>
          </cell>
          <cell r="F77">
            <v>8</v>
          </cell>
          <cell r="G77">
            <v>121.96666666666667</v>
          </cell>
          <cell r="H77">
            <v>2.7333333333333334</v>
          </cell>
        </row>
        <row r="78">
          <cell r="A78">
            <v>43909</v>
          </cell>
          <cell r="C78">
            <v>770</v>
          </cell>
          <cell r="D78">
            <v>34</v>
          </cell>
          <cell r="E78">
            <v>401.9</v>
          </cell>
          <cell r="F78">
            <v>11.4</v>
          </cell>
          <cell r="G78">
            <v>147.63333333333333</v>
          </cell>
          <cell r="H78">
            <v>3.8666666666666667</v>
          </cell>
        </row>
        <row r="79">
          <cell r="A79">
            <v>43910</v>
          </cell>
          <cell r="C79">
            <v>1002</v>
          </cell>
          <cell r="D79">
            <v>46</v>
          </cell>
          <cell r="E79">
            <v>496.4</v>
          </cell>
          <cell r="F79">
            <v>15.9</v>
          </cell>
          <cell r="G79">
            <v>181.03333333333333</v>
          </cell>
          <cell r="H79">
            <v>5.4</v>
          </cell>
        </row>
        <row r="80">
          <cell r="A80">
            <v>43911</v>
          </cell>
          <cell r="C80">
            <v>1048</v>
          </cell>
          <cell r="D80">
            <v>32</v>
          </cell>
          <cell r="E80">
            <v>586.5</v>
          </cell>
          <cell r="F80">
            <v>18.7</v>
          </cell>
          <cell r="G80">
            <v>215.96666666666667</v>
          </cell>
          <cell r="H80">
            <v>6.4666666666666668</v>
          </cell>
        </row>
        <row r="81">
          <cell r="A81">
            <v>43912</v>
          </cell>
          <cell r="C81">
            <v>1263</v>
          </cell>
          <cell r="D81">
            <v>58</v>
          </cell>
          <cell r="E81">
            <v>686.3</v>
          </cell>
          <cell r="F81">
            <v>24.5</v>
          </cell>
          <cell r="G81">
            <v>258.06666666666666</v>
          </cell>
          <cell r="H81">
            <v>8.4</v>
          </cell>
        </row>
        <row r="82">
          <cell r="A82">
            <v>43913</v>
          </cell>
          <cell r="C82">
            <v>1190</v>
          </cell>
          <cell r="D82">
            <v>36</v>
          </cell>
          <cell r="E82">
            <v>764.8</v>
          </cell>
          <cell r="F82">
            <v>27.9</v>
          </cell>
          <cell r="G82">
            <v>297.73333333333335</v>
          </cell>
          <cell r="H82">
            <v>9.6</v>
          </cell>
        </row>
        <row r="83">
          <cell r="A83">
            <v>43914</v>
          </cell>
          <cell r="C83">
            <v>1375</v>
          </cell>
          <cell r="D83">
            <v>76</v>
          </cell>
          <cell r="E83">
            <v>854.2</v>
          </cell>
          <cell r="F83">
            <v>35.4</v>
          </cell>
          <cell r="G83">
            <v>343.53333333333336</v>
          </cell>
          <cell r="H83">
            <v>12.133333333333333</v>
          </cell>
        </row>
        <row r="84">
          <cell r="A84">
            <v>43915</v>
          </cell>
          <cell r="C84">
            <v>2325</v>
          </cell>
          <cell r="D84">
            <v>148</v>
          </cell>
          <cell r="E84">
            <v>1038.8</v>
          </cell>
          <cell r="F84">
            <v>48.3</v>
          </cell>
          <cell r="G84">
            <v>421.03333333333336</v>
          </cell>
          <cell r="H84">
            <v>17.066666666666666</v>
          </cell>
        </row>
        <row r="85">
          <cell r="A85">
            <v>43916</v>
          </cell>
          <cell r="C85">
            <v>2376</v>
          </cell>
          <cell r="D85">
            <v>191</v>
          </cell>
          <cell r="E85">
            <v>1240.0999999999999</v>
          </cell>
          <cell r="F85">
            <v>66</v>
          </cell>
          <cell r="G85">
            <v>500.2</v>
          </cell>
          <cell r="H85">
            <v>23.433333333333334</v>
          </cell>
        </row>
        <row r="86">
          <cell r="A86">
            <v>43917</v>
          </cell>
          <cell r="C86">
            <v>2690</v>
          </cell>
          <cell r="D86">
            <v>181</v>
          </cell>
          <cell r="E86">
            <v>1464.9</v>
          </cell>
          <cell r="F86">
            <v>81.900000000000006</v>
          </cell>
          <cell r="G86">
            <v>589.79999999999995</v>
          </cell>
          <cell r="H86">
            <v>29.466666666666665</v>
          </cell>
        </row>
        <row r="87">
          <cell r="A87">
            <v>43918</v>
          </cell>
          <cell r="C87">
            <v>3086</v>
          </cell>
          <cell r="D87">
            <v>288</v>
          </cell>
          <cell r="E87">
            <v>1712.5</v>
          </cell>
          <cell r="F87">
            <v>109</v>
          </cell>
          <cell r="G87">
            <v>692.5</v>
          </cell>
          <cell r="H87">
            <v>39.06666666666667</v>
          </cell>
        </row>
        <row r="88">
          <cell r="A88">
            <v>43919</v>
          </cell>
          <cell r="C88">
            <v>3186</v>
          </cell>
          <cell r="D88">
            <v>292</v>
          </cell>
          <cell r="E88">
            <v>1954.1</v>
          </cell>
          <cell r="F88">
            <v>134.80000000000001</v>
          </cell>
          <cell r="G88">
            <v>798.56666666666672</v>
          </cell>
          <cell r="H88">
            <v>48.8</v>
          </cell>
        </row>
        <row r="89">
          <cell r="A89">
            <v>43920</v>
          </cell>
          <cell r="C89">
            <v>2814</v>
          </cell>
          <cell r="D89">
            <v>212</v>
          </cell>
          <cell r="E89">
            <v>2135.3000000000002</v>
          </cell>
          <cell r="F89">
            <v>151.4</v>
          </cell>
          <cell r="G89">
            <v>892.1</v>
          </cell>
          <cell r="H89">
            <v>55.866666666666667</v>
          </cell>
        </row>
        <row r="90">
          <cell r="A90">
            <v>43921</v>
          </cell>
          <cell r="C90">
            <v>2856</v>
          </cell>
          <cell r="D90">
            <v>374</v>
          </cell>
          <cell r="E90">
            <v>2316.1</v>
          </cell>
          <cell r="F90">
            <v>185.6</v>
          </cell>
          <cell r="G90">
            <v>986.9</v>
          </cell>
          <cell r="H90">
            <v>68.333333333333329</v>
          </cell>
        </row>
        <row r="91">
          <cell r="A91">
            <v>43922</v>
          </cell>
          <cell r="C91">
            <v>4262</v>
          </cell>
          <cell r="D91">
            <v>403</v>
          </cell>
          <cell r="E91">
            <v>2616</v>
          </cell>
          <cell r="F91">
            <v>220.1</v>
          </cell>
          <cell r="G91">
            <v>1128.8</v>
          </cell>
          <cell r="H91">
            <v>81.766666666666666</v>
          </cell>
        </row>
        <row r="92">
          <cell r="A92">
            <v>43923</v>
          </cell>
          <cell r="C92">
            <v>4512</v>
          </cell>
          <cell r="D92">
            <v>672</v>
          </cell>
          <cell r="E92">
            <v>2948.2</v>
          </cell>
          <cell r="F92">
            <v>283.7</v>
          </cell>
          <cell r="G92">
            <v>1278.4666666666667</v>
          </cell>
          <cell r="H92">
            <v>104.16666666666667</v>
          </cell>
        </row>
        <row r="93">
          <cell r="A93">
            <v>43924</v>
          </cell>
          <cell r="C93">
            <v>4935</v>
          </cell>
          <cell r="D93">
            <v>657</v>
          </cell>
          <cell r="E93">
            <v>3304.2</v>
          </cell>
          <cell r="F93">
            <v>341.8</v>
          </cell>
          <cell r="G93">
            <v>1441.6666666666667</v>
          </cell>
          <cell r="H93">
            <v>126.06666666666666</v>
          </cell>
        </row>
        <row r="94">
          <cell r="A94">
            <v>43925</v>
          </cell>
          <cell r="C94">
            <v>4858</v>
          </cell>
          <cell r="D94">
            <v>736</v>
          </cell>
          <cell r="E94">
            <v>3557.5</v>
          </cell>
          <cell r="F94">
            <v>400.6</v>
          </cell>
          <cell r="G94">
            <v>1601.7333333333333</v>
          </cell>
          <cell r="H94">
            <v>150.6</v>
          </cell>
        </row>
        <row r="95">
          <cell r="A95">
            <v>43926</v>
          </cell>
          <cell r="C95">
            <v>4896</v>
          </cell>
          <cell r="D95">
            <v>756</v>
          </cell>
          <cell r="E95">
            <v>3809.5</v>
          </cell>
          <cell r="F95">
            <v>457.1</v>
          </cell>
          <cell r="G95">
            <v>1763.0666666666666</v>
          </cell>
          <cell r="H95">
            <v>175.8</v>
          </cell>
        </row>
        <row r="96">
          <cell r="A96">
            <v>43927</v>
          </cell>
          <cell r="C96">
            <v>4003</v>
          </cell>
          <cell r="D96">
            <v>599</v>
          </cell>
          <cell r="E96">
            <v>3940.8</v>
          </cell>
          <cell r="F96">
            <v>498.9</v>
          </cell>
          <cell r="G96">
            <v>1894.8333333333333</v>
          </cell>
          <cell r="H96">
            <v>195.73333333333332</v>
          </cell>
        </row>
        <row r="97">
          <cell r="A97">
            <v>43928</v>
          </cell>
          <cell r="C97">
            <v>3585</v>
          </cell>
          <cell r="D97">
            <v>567</v>
          </cell>
          <cell r="E97">
            <v>3990.7</v>
          </cell>
          <cell r="F97">
            <v>526.79999999999995</v>
          </cell>
          <cell r="G97">
            <v>2011.6333333333334</v>
          </cell>
          <cell r="H97">
            <v>214.6</v>
          </cell>
        </row>
        <row r="98">
          <cell r="A98">
            <v>43929</v>
          </cell>
          <cell r="C98">
            <v>5263</v>
          </cell>
          <cell r="D98">
            <v>1105</v>
          </cell>
          <cell r="E98">
            <v>4198.3999999999996</v>
          </cell>
          <cell r="F98">
            <v>608.1</v>
          </cell>
          <cell r="G98">
            <v>2184.8000000000002</v>
          </cell>
          <cell r="H98">
            <v>251.43333333333334</v>
          </cell>
        </row>
        <row r="99">
          <cell r="A99">
            <v>43930</v>
          </cell>
          <cell r="C99">
            <v>5433</v>
          </cell>
          <cell r="D99">
            <v>1030</v>
          </cell>
          <cell r="E99">
            <v>4460.3</v>
          </cell>
          <cell r="F99">
            <v>689.9</v>
          </cell>
          <cell r="G99">
            <v>2364</v>
          </cell>
          <cell r="H99">
            <v>285.73333333333335</v>
          </cell>
        </row>
        <row r="100">
          <cell r="A100">
            <v>43931</v>
          </cell>
          <cell r="C100">
            <v>5119</v>
          </cell>
          <cell r="D100">
            <v>1116</v>
          </cell>
          <cell r="E100">
            <v>4686.6000000000004</v>
          </cell>
          <cell r="F100">
            <v>764.1</v>
          </cell>
          <cell r="G100">
            <v>2529.7333333333331</v>
          </cell>
          <cell r="H100">
            <v>322.8</v>
          </cell>
        </row>
        <row r="101">
          <cell r="A101">
            <v>43932</v>
          </cell>
          <cell r="C101">
            <v>4854</v>
          </cell>
          <cell r="D101">
            <v>1122</v>
          </cell>
          <cell r="E101">
            <v>4745.8</v>
          </cell>
          <cell r="F101">
            <v>836</v>
          </cell>
          <cell r="G101">
            <v>2682.7</v>
          </cell>
          <cell r="H101">
            <v>360.2</v>
          </cell>
        </row>
        <row r="102">
          <cell r="A102">
            <v>43933</v>
          </cell>
          <cell r="C102">
            <v>4308</v>
          </cell>
          <cell r="D102">
            <v>843</v>
          </cell>
          <cell r="E102">
            <v>4725.3999999999996</v>
          </cell>
          <cell r="F102">
            <v>853.1</v>
          </cell>
          <cell r="G102">
            <v>2812.8</v>
          </cell>
          <cell r="H102">
            <v>388.23333333333335</v>
          </cell>
        </row>
        <row r="103">
          <cell r="A103">
            <v>43934</v>
          </cell>
          <cell r="C103">
            <v>3559</v>
          </cell>
          <cell r="D103">
            <v>657</v>
          </cell>
          <cell r="E103">
            <v>4587.8</v>
          </cell>
          <cell r="F103">
            <v>853.1</v>
          </cell>
          <cell r="G103">
            <v>2915.4</v>
          </cell>
          <cell r="H103">
            <v>410.1</v>
          </cell>
        </row>
        <row r="104">
          <cell r="A104">
            <v>43935</v>
          </cell>
          <cell r="C104">
            <v>3479</v>
          </cell>
          <cell r="D104">
            <v>724</v>
          </cell>
          <cell r="E104">
            <v>4449.8999999999996</v>
          </cell>
          <cell r="F104">
            <v>851.9</v>
          </cell>
          <cell r="G104">
            <v>3015.4</v>
          </cell>
          <cell r="H104">
            <v>433.6</v>
          </cell>
        </row>
        <row r="105">
          <cell r="A105">
            <v>43936</v>
          </cell>
          <cell r="C105">
            <v>4167</v>
          </cell>
          <cell r="D105">
            <v>1076</v>
          </cell>
          <cell r="E105">
            <v>4377</v>
          </cell>
          <cell r="F105">
            <v>883.9</v>
          </cell>
          <cell r="G105">
            <v>3142.2</v>
          </cell>
          <cell r="H105">
            <v>469</v>
          </cell>
        </row>
        <row r="106">
          <cell r="A106">
            <v>43937</v>
          </cell>
          <cell r="C106">
            <v>4294</v>
          </cell>
          <cell r="D106">
            <v>880</v>
          </cell>
          <cell r="E106">
            <v>4406.1000000000004</v>
          </cell>
          <cell r="F106">
            <v>912</v>
          </cell>
          <cell r="G106">
            <v>3270.6</v>
          </cell>
          <cell r="H106">
            <v>497.6</v>
          </cell>
        </row>
        <row r="107">
          <cell r="A107">
            <v>43938</v>
          </cell>
          <cell r="C107">
            <v>5042</v>
          </cell>
          <cell r="D107">
            <v>1036</v>
          </cell>
          <cell r="E107">
            <v>4551.8</v>
          </cell>
          <cell r="F107">
            <v>958.9</v>
          </cell>
          <cell r="G107">
            <v>3418.3333333333335</v>
          </cell>
          <cell r="H107">
            <v>531.56666666666672</v>
          </cell>
        </row>
        <row r="108">
          <cell r="A108">
            <v>43939</v>
          </cell>
          <cell r="C108">
            <v>5274</v>
          </cell>
          <cell r="D108">
            <v>913</v>
          </cell>
          <cell r="E108">
            <v>4552.8999999999996</v>
          </cell>
          <cell r="F108">
            <v>939.7</v>
          </cell>
          <cell r="G108">
            <v>3568.4666666666667</v>
          </cell>
          <cell r="H108">
            <v>560.86666666666667</v>
          </cell>
        </row>
        <row r="109">
          <cell r="A109">
            <v>43940</v>
          </cell>
          <cell r="C109">
            <v>4936</v>
          </cell>
          <cell r="D109">
            <v>1105</v>
          </cell>
          <cell r="E109">
            <v>4503.2</v>
          </cell>
          <cell r="F109">
            <v>947.2</v>
          </cell>
          <cell r="G109">
            <v>3699.6</v>
          </cell>
          <cell r="H109">
            <v>596.16666666666663</v>
          </cell>
        </row>
        <row r="110">
          <cell r="A110">
            <v>43941</v>
          </cell>
          <cell r="C110">
            <v>4699</v>
          </cell>
          <cell r="D110">
            <v>432</v>
          </cell>
          <cell r="E110">
            <v>4461.2</v>
          </cell>
          <cell r="F110">
            <v>878.8</v>
          </cell>
          <cell r="G110">
            <v>3821.3</v>
          </cell>
          <cell r="H110">
            <v>609.5</v>
          </cell>
        </row>
        <row r="111">
          <cell r="A111">
            <v>43942</v>
          </cell>
          <cell r="C111">
            <v>3852</v>
          </cell>
          <cell r="D111">
            <v>570</v>
          </cell>
          <cell r="E111">
            <v>4361</v>
          </cell>
          <cell r="F111">
            <v>823.6</v>
          </cell>
          <cell r="G111">
            <v>3907.6</v>
          </cell>
          <cell r="H111">
            <v>626.56666666666672</v>
          </cell>
        </row>
        <row r="112">
          <cell r="A112">
            <v>43943</v>
          </cell>
          <cell r="C112">
            <v>4844</v>
          </cell>
          <cell r="D112">
            <v>1224</v>
          </cell>
          <cell r="E112">
            <v>4414.6000000000004</v>
          </cell>
          <cell r="F112">
            <v>861.7</v>
          </cell>
          <cell r="G112">
            <v>4029.4</v>
          </cell>
          <cell r="H112">
            <v>666.16666666666663</v>
          </cell>
        </row>
        <row r="113">
          <cell r="A113">
            <v>43944</v>
          </cell>
          <cell r="C113">
            <v>4767</v>
          </cell>
          <cell r="D113">
            <v>847</v>
          </cell>
          <cell r="E113">
            <v>4535.3999999999996</v>
          </cell>
          <cell r="F113">
            <v>880.7</v>
          </cell>
          <cell r="G113">
            <v>4142.4666666666662</v>
          </cell>
          <cell r="H113">
            <v>691.86666666666667</v>
          </cell>
        </row>
        <row r="114">
          <cell r="A114">
            <v>43945</v>
          </cell>
          <cell r="C114">
            <v>5492</v>
          </cell>
          <cell r="D114">
            <v>682</v>
          </cell>
          <cell r="E114">
            <v>4736.7</v>
          </cell>
          <cell r="F114">
            <v>876.5</v>
          </cell>
          <cell r="G114">
            <v>4248.0333333333338</v>
          </cell>
          <cell r="H114">
            <v>709.66666666666663</v>
          </cell>
        </row>
        <row r="115">
          <cell r="A115">
            <v>43946</v>
          </cell>
          <cell r="C115">
            <v>5139</v>
          </cell>
          <cell r="D115">
            <v>1010</v>
          </cell>
          <cell r="E115">
            <v>4833.8999999999996</v>
          </cell>
          <cell r="F115">
            <v>869.9</v>
          </cell>
          <cell r="G115">
            <v>4340.1333333333332</v>
          </cell>
          <cell r="H115">
            <v>736.9666666666667</v>
          </cell>
        </row>
        <row r="116">
          <cell r="A116">
            <v>43947</v>
          </cell>
          <cell r="C116">
            <v>4948</v>
          </cell>
          <cell r="D116">
            <v>815</v>
          </cell>
          <cell r="E116">
            <v>4899.3</v>
          </cell>
          <cell r="F116">
            <v>863.4</v>
          </cell>
          <cell r="G116">
            <v>4415.3999999999996</v>
          </cell>
          <cell r="H116">
            <v>758.1</v>
          </cell>
        </row>
        <row r="117">
          <cell r="A117">
            <v>43948</v>
          </cell>
          <cell r="C117">
            <v>3746</v>
          </cell>
          <cell r="D117">
            <v>364</v>
          </cell>
          <cell r="E117">
            <v>4769.7</v>
          </cell>
          <cell r="F117">
            <v>796.2</v>
          </cell>
          <cell r="G117">
            <v>4437.3999999999996</v>
          </cell>
          <cell r="H117">
            <v>760.63333333333333</v>
          </cell>
        </row>
        <row r="118">
          <cell r="A118">
            <v>43949</v>
          </cell>
          <cell r="C118">
            <v>3471</v>
          </cell>
          <cell r="D118">
            <v>320</v>
          </cell>
          <cell r="E118">
            <v>4589.3999999999996</v>
          </cell>
          <cell r="F118">
            <v>736.9</v>
          </cell>
          <cell r="G118">
            <v>4446.8999999999996</v>
          </cell>
          <cell r="H118">
            <v>761.56666666666672</v>
          </cell>
        </row>
        <row r="119">
          <cell r="A119">
            <v>43950</v>
          </cell>
          <cell r="C119">
            <v>4697</v>
          </cell>
          <cell r="D119">
            <v>969</v>
          </cell>
          <cell r="E119">
            <v>4565.5</v>
          </cell>
          <cell r="F119">
            <v>723.3</v>
          </cell>
          <cell r="G119">
            <v>4509.666666666667</v>
          </cell>
          <cell r="H119">
            <v>786.8</v>
          </cell>
        </row>
        <row r="120">
          <cell r="A120">
            <v>43951</v>
          </cell>
          <cell r="C120">
            <v>4718</v>
          </cell>
          <cell r="D120">
            <v>769</v>
          </cell>
          <cell r="E120">
            <v>4567.3999999999996</v>
          </cell>
          <cell r="F120">
            <v>757</v>
          </cell>
          <cell r="G120">
            <v>4571.7333333333336</v>
          </cell>
          <cell r="H120">
            <v>799.9666666666667</v>
          </cell>
        </row>
        <row r="121">
          <cell r="A121">
            <v>43952</v>
          </cell>
          <cell r="C121">
            <v>5424</v>
          </cell>
          <cell r="D121">
            <v>634</v>
          </cell>
          <cell r="E121">
            <v>4724.6000000000004</v>
          </cell>
          <cell r="F121">
            <v>763.4</v>
          </cell>
          <cell r="G121">
            <v>4610.4666666666662</v>
          </cell>
          <cell r="H121">
            <v>807.66666666666663</v>
          </cell>
        </row>
        <row r="122">
          <cell r="A122">
            <v>43953</v>
          </cell>
          <cell r="C122">
            <v>4960</v>
          </cell>
          <cell r="D122">
            <v>698</v>
          </cell>
          <cell r="E122">
            <v>4736.2</v>
          </cell>
          <cell r="F122">
            <v>710.8</v>
          </cell>
          <cell r="G122">
            <v>4625.3999999999996</v>
          </cell>
          <cell r="H122">
            <v>808.5333333333333</v>
          </cell>
        </row>
        <row r="123">
          <cell r="A123">
            <v>43954</v>
          </cell>
          <cell r="C123">
            <v>4730</v>
          </cell>
          <cell r="D123">
            <v>584</v>
          </cell>
          <cell r="E123">
            <v>4732.5</v>
          </cell>
          <cell r="F123">
            <v>684.5</v>
          </cell>
          <cell r="G123">
            <v>4618.5666666666666</v>
          </cell>
          <cell r="H123">
            <v>806.1</v>
          </cell>
        </row>
        <row r="124">
          <cell r="A124">
            <v>43955</v>
          </cell>
          <cell r="C124">
            <v>3227</v>
          </cell>
          <cell r="D124">
            <v>253</v>
          </cell>
          <cell r="E124">
            <v>4506</v>
          </cell>
          <cell r="F124">
            <v>641.6</v>
          </cell>
          <cell r="G124">
            <v>4564.2</v>
          </cell>
          <cell r="H124">
            <v>790</v>
          </cell>
        </row>
        <row r="125">
          <cell r="A125">
            <v>43956</v>
          </cell>
          <cell r="C125">
            <v>2980</v>
          </cell>
          <cell r="D125">
            <v>272</v>
          </cell>
          <cell r="E125">
            <v>4290.1000000000004</v>
          </cell>
          <cell r="F125">
            <v>567.79999999999995</v>
          </cell>
          <cell r="G125">
            <v>4500.333333333333</v>
          </cell>
          <cell r="H125">
            <v>773.86666666666667</v>
          </cell>
        </row>
        <row r="126">
          <cell r="A126">
            <v>43957</v>
          </cell>
          <cell r="C126">
            <v>3384</v>
          </cell>
          <cell r="D126">
            <v>726</v>
          </cell>
          <cell r="E126">
            <v>4133.7</v>
          </cell>
          <cell r="F126">
            <v>558.9</v>
          </cell>
          <cell r="G126">
            <v>4479.7</v>
          </cell>
          <cell r="H126">
            <v>778.1</v>
          </cell>
        </row>
        <row r="127">
          <cell r="A127">
            <v>43958</v>
          </cell>
          <cell r="C127">
            <v>3677</v>
          </cell>
          <cell r="D127">
            <v>647</v>
          </cell>
          <cell r="E127">
            <v>4126.8</v>
          </cell>
          <cell r="F127">
            <v>587.20000000000005</v>
          </cell>
          <cell r="G127">
            <v>4482.7666666666664</v>
          </cell>
          <cell r="H127">
            <v>780.76666666666665</v>
          </cell>
        </row>
        <row r="128">
          <cell r="A128">
            <v>43959</v>
          </cell>
          <cell r="C128">
            <v>3822</v>
          </cell>
          <cell r="D128">
            <v>458</v>
          </cell>
          <cell r="E128">
            <v>4161.8999999999996</v>
          </cell>
          <cell r="F128">
            <v>601</v>
          </cell>
          <cell r="G128">
            <v>4434.7333333333336</v>
          </cell>
          <cell r="H128">
            <v>759.2</v>
          </cell>
        </row>
        <row r="129">
          <cell r="A129">
            <v>43960</v>
          </cell>
          <cell r="C129">
            <v>3766</v>
          </cell>
          <cell r="D129">
            <v>579</v>
          </cell>
          <cell r="E129">
            <v>4068.8</v>
          </cell>
          <cell r="F129">
            <v>562</v>
          </cell>
          <cell r="G129">
            <v>4379.166666666667</v>
          </cell>
          <cell r="H129">
            <v>744.16666666666663</v>
          </cell>
        </row>
        <row r="130">
          <cell r="A130">
            <v>43961</v>
          </cell>
          <cell r="C130">
            <v>3059</v>
          </cell>
          <cell r="D130">
            <v>275</v>
          </cell>
          <cell r="E130">
            <v>3902.9</v>
          </cell>
          <cell r="F130">
            <v>512.6</v>
          </cell>
          <cell r="G130">
            <v>4310.5</v>
          </cell>
          <cell r="H130">
            <v>716.13333333333333</v>
          </cell>
        </row>
        <row r="131">
          <cell r="A131">
            <v>43962</v>
          </cell>
          <cell r="C131">
            <v>2161</v>
          </cell>
          <cell r="D131">
            <v>217</v>
          </cell>
          <cell r="E131">
            <v>3576.6</v>
          </cell>
          <cell r="F131">
            <v>470.9</v>
          </cell>
          <cell r="G131">
            <v>4220.7333333333336</v>
          </cell>
          <cell r="H131">
            <v>685.9666666666667</v>
          </cell>
        </row>
        <row r="132">
          <cell r="A132">
            <v>43963</v>
          </cell>
          <cell r="C132">
            <v>2319</v>
          </cell>
          <cell r="D132">
            <v>187</v>
          </cell>
          <cell r="E132">
            <v>3312.5</v>
          </cell>
          <cell r="F132">
            <v>419.8</v>
          </cell>
          <cell r="G132">
            <v>4154.4333333333334</v>
          </cell>
          <cell r="H132">
            <v>664.1</v>
          </cell>
        </row>
        <row r="133">
          <cell r="A133">
            <v>43964</v>
          </cell>
          <cell r="C133">
            <v>3574</v>
          </cell>
          <cell r="D133">
            <v>614</v>
          </cell>
          <cell r="E133">
            <v>3196.9</v>
          </cell>
          <cell r="F133">
            <v>422.8</v>
          </cell>
          <cell r="G133">
            <v>4154.9333333333334</v>
          </cell>
          <cell r="H133">
            <v>662.66666666666663</v>
          </cell>
        </row>
        <row r="134">
          <cell r="A134">
            <v>43965</v>
          </cell>
          <cell r="C134">
            <v>3389</v>
          </cell>
          <cell r="D134">
            <v>447</v>
          </cell>
          <cell r="E134">
            <v>3213.1</v>
          </cell>
          <cell r="F134">
            <v>442.2</v>
          </cell>
          <cell r="G134">
            <v>4151.9333333333334</v>
          </cell>
          <cell r="H134">
            <v>653.43333333333328</v>
          </cell>
        </row>
        <row r="135">
          <cell r="A135">
            <v>43966</v>
          </cell>
          <cell r="C135">
            <v>3309</v>
          </cell>
          <cell r="D135">
            <v>352</v>
          </cell>
          <cell r="E135">
            <v>3246</v>
          </cell>
          <cell r="F135">
            <v>450.2</v>
          </cell>
          <cell r="G135">
            <v>4123.333333333333</v>
          </cell>
          <cell r="H135">
            <v>629.29999999999995</v>
          </cell>
        </row>
        <row r="136">
          <cell r="A136">
            <v>43967</v>
          </cell>
          <cell r="C136">
            <v>2627</v>
          </cell>
          <cell r="D136">
            <v>350</v>
          </cell>
          <cell r="E136">
            <v>3170.3</v>
          </cell>
          <cell r="F136">
            <v>412.6</v>
          </cell>
          <cell r="G136">
            <v>4067.7666666666669</v>
          </cell>
          <cell r="H136">
            <v>611.63333333333333</v>
          </cell>
        </row>
        <row r="137">
          <cell r="A137">
            <v>43968</v>
          </cell>
          <cell r="C137">
            <v>2527</v>
          </cell>
          <cell r="D137">
            <v>411</v>
          </cell>
          <cell r="E137">
            <v>3055.3</v>
          </cell>
          <cell r="F137">
            <v>389</v>
          </cell>
          <cell r="G137">
            <v>3983.9333333333334</v>
          </cell>
          <cell r="H137">
            <v>590.79999999999995</v>
          </cell>
        </row>
        <row r="138">
          <cell r="A138">
            <v>43969</v>
          </cell>
          <cell r="C138">
            <v>2078</v>
          </cell>
          <cell r="D138">
            <v>67</v>
          </cell>
          <cell r="E138">
            <v>2880.9</v>
          </cell>
          <cell r="F138">
            <v>349.9</v>
          </cell>
          <cell r="G138">
            <v>3877.4</v>
          </cell>
          <cell r="H138">
            <v>562.6</v>
          </cell>
        </row>
        <row r="139">
          <cell r="A139">
            <v>43970</v>
          </cell>
          <cell r="C139">
            <v>1832</v>
          </cell>
          <cell r="D139">
            <v>146</v>
          </cell>
          <cell r="E139">
            <v>2687.5</v>
          </cell>
          <cell r="F139">
            <v>306.60000000000002</v>
          </cell>
          <cell r="G139">
            <v>3773.9333333333334</v>
          </cell>
          <cell r="H139">
            <v>530.63333333333333</v>
          </cell>
        </row>
        <row r="140">
          <cell r="A140">
            <v>43971</v>
          </cell>
          <cell r="C140">
            <v>2574</v>
          </cell>
          <cell r="D140">
            <v>500</v>
          </cell>
          <cell r="E140">
            <v>2639</v>
          </cell>
          <cell r="F140">
            <v>329.1</v>
          </cell>
          <cell r="G140">
            <v>3703.1</v>
          </cell>
          <cell r="H140">
            <v>532.9</v>
          </cell>
        </row>
        <row r="141">
          <cell r="A141">
            <v>43972</v>
          </cell>
          <cell r="C141">
            <v>3051</v>
          </cell>
          <cell r="D141">
            <v>328</v>
          </cell>
          <cell r="E141">
            <v>2728</v>
          </cell>
          <cell r="F141">
            <v>340.2</v>
          </cell>
          <cell r="G141">
            <v>3676.4</v>
          </cell>
          <cell r="H141">
            <v>524.83333333333337</v>
          </cell>
        </row>
        <row r="142">
          <cell r="A142">
            <v>43973</v>
          </cell>
          <cell r="C142">
            <v>2706</v>
          </cell>
          <cell r="D142">
            <v>273</v>
          </cell>
          <cell r="E142">
            <v>2766.7</v>
          </cell>
          <cell r="F142">
            <v>348.8</v>
          </cell>
          <cell r="G142">
            <v>3605.1333333333332</v>
          </cell>
          <cell r="H142">
            <v>493.13333333333333</v>
          </cell>
        </row>
        <row r="143">
          <cell r="A143">
            <v>43974</v>
          </cell>
          <cell r="C143">
            <v>2566</v>
          </cell>
          <cell r="D143">
            <v>291</v>
          </cell>
          <cell r="E143">
            <v>2665.9</v>
          </cell>
          <cell r="F143">
            <v>316.5</v>
          </cell>
          <cell r="G143">
            <v>3531.7666666666669</v>
          </cell>
          <cell r="H143">
            <v>474.6</v>
          </cell>
        </row>
        <row r="144">
          <cell r="A144">
            <v>43975</v>
          </cell>
          <cell r="C144">
            <v>2054</v>
          </cell>
          <cell r="D144">
            <v>220</v>
          </cell>
          <cell r="E144">
            <v>2532.4</v>
          </cell>
          <cell r="F144">
            <v>293.8</v>
          </cell>
          <cell r="G144">
            <v>3417.1666666666665</v>
          </cell>
          <cell r="H144">
            <v>459.2</v>
          </cell>
        </row>
        <row r="145">
          <cell r="A145">
            <v>43976</v>
          </cell>
          <cell r="C145">
            <v>1527</v>
          </cell>
          <cell r="D145">
            <v>379</v>
          </cell>
          <cell r="E145">
            <v>2354.1999999999998</v>
          </cell>
          <cell r="F145">
            <v>296.5</v>
          </cell>
          <cell r="G145">
            <v>3296.7666666666669</v>
          </cell>
          <cell r="H145">
            <v>438.16666666666669</v>
          </cell>
        </row>
        <row r="146">
          <cell r="A146">
            <v>43977</v>
          </cell>
          <cell r="C146">
            <v>1364</v>
          </cell>
          <cell r="D146">
            <v>104</v>
          </cell>
          <cell r="E146">
            <v>2227.9</v>
          </cell>
          <cell r="F146">
            <v>271.89999999999998</v>
          </cell>
          <cell r="G146">
            <v>3177.3</v>
          </cell>
          <cell r="H146">
            <v>414.46666666666664</v>
          </cell>
        </row>
        <row r="147">
          <cell r="A147">
            <v>43978</v>
          </cell>
          <cell r="C147">
            <v>1617</v>
          </cell>
          <cell r="D147">
            <v>131</v>
          </cell>
          <cell r="E147">
            <v>2136.9</v>
          </cell>
          <cell r="F147">
            <v>243.9</v>
          </cell>
          <cell r="G147">
            <v>3106.3333333333335</v>
          </cell>
          <cell r="H147">
            <v>406.7</v>
          </cell>
        </row>
        <row r="148">
          <cell r="A148">
            <v>43979</v>
          </cell>
          <cell r="C148">
            <v>1655</v>
          </cell>
          <cell r="D148">
            <v>422</v>
          </cell>
          <cell r="E148">
            <v>2094.6</v>
          </cell>
          <cell r="F148">
            <v>279.39999999999998</v>
          </cell>
          <cell r="G148">
            <v>3045.8</v>
          </cell>
          <cell r="H148">
            <v>410.1</v>
          </cell>
        </row>
        <row r="149">
          <cell r="A149">
            <v>43980</v>
          </cell>
          <cell r="C149">
            <v>1826</v>
          </cell>
          <cell r="D149">
            <v>343</v>
          </cell>
          <cell r="E149">
            <v>2094</v>
          </cell>
          <cell r="F149">
            <v>299.10000000000002</v>
          </cell>
          <cell r="G149">
            <v>2950.1</v>
          </cell>
          <cell r="H149">
            <v>389.23333333333335</v>
          </cell>
        </row>
        <row r="150">
          <cell r="A150">
            <v>43981</v>
          </cell>
          <cell r="C150">
            <v>1754</v>
          </cell>
          <cell r="D150">
            <v>274</v>
          </cell>
          <cell r="E150">
            <v>2012</v>
          </cell>
          <cell r="F150">
            <v>276.5</v>
          </cell>
          <cell r="G150">
            <v>2851.3</v>
          </cell>
          <cell r="H150">
            <v>372.73333333333335</v>
          </cell>
        </row>
        <row r="151">
          <cell r="A151">
            <v>43982</v>
          </cell>
          <cell r="C151">
            <v>1527</v>
          </cell>
          <cell r="D151">
            <v>154</v>
          </cell>
          <cell r="E151">
            <v>1859.6</v>
          </cell>
          <cell r="F151">
            <v>259.10000000000002</v>
          </cell>
          <cell r="G151">
            <v>2721.4</v>
          </cell>
          <cell r="H151">
            <v>356.73333333333335</v>
          </cell>
        </row>
        <row r="152">
          <cell r="A152">
            <v>43983</v>
          </cell>
          <cell r="C152">
            <v>1120</v>
          </cell>
          <cell r="D152">
            <v>60</v>
          </cell>
          <cell r="E152">
            <v>1701</v>
          </cell>
          <cell r="F152">
            <v>237.8</v>
          </cell>
          <cell r="G152">
            <v>2593.4</v>
          </cell>
          <cell r="H152">
            <v>335.46666666666664</v>
          </cell>
        </row>
        <row r="153">
          <cell r="A153">
            <v>43984</v>
          </cell>
          <cell r="C153">
            <v>1082</v>
          </cell>
          <cell r="D153">
            <v>86</v>
          </cell>
          <cell r="E153">
            <v>1552.6</v>
          </cell>
          <cell r="F153">
            <v>217.3</v>
          </cell>
          <cell r="G153">
            <v>2471.8000000000002</v>
          </cell>
          <cell r="H153">
            <v>318.86666666666667</v>
          </cell>
        </row>
        <row r="154">
          <cell r="A154">
            <v>43985</v>
          </cell>
          <cell r="C154">
            <v>1440</v>
          </cell>
          <cell r="D154">
            <v>249</v>
          </cell>
          <cell r="E154">
            <v>1491.2</v>
          </cell>
          <cell r="F154">
            <v>220.2</v>
          </cell>
          <cell r="G154">
            <v>2412.2333333333331</v>
          </cell>
          <cell r="H154">
            <v>318.73333333333335</v>
          </cell>
        </row>
        <row r="155">
          <cell r="A155">
            <v>43986</v>
          </cell>
          <cell r="C155">
            <v>1486</v>
          </cell>
          <cell r="D155">
            <v>254</v>
          </cell>
          <cell r="E155">
            <v>1487.1</v>
          </cell>
          <cell r="F155">
            <v>207.7</v>
          </cell>
          <cell r="G155">
            <v>2362.4333333333334</v>
          </cell>
          <cell r="H155">
            <v>318.13333333333333</v>
          </cell>
        </row>
        <row r="156">
          <cell r="A156">
            <v>43987</v>
          </cell>
          <cell r="C156">
            <v>1362</v>
          </cell>
          <cell r="D156">
            <v>130</v>
          </cell>
          <cell r="E156">
            <v>1486.9</v>
          </cell>
          <cell r="F156">
            <v>210.3</v>
          </cell>
          <cell r="G156">
            <v>2295.0333333333333</v>
          </cell>
          <cell r="H156">
            <v>298.26666666666665</v>
          </cell>
        </row>
        <row r="157">
          <cell r="A157">
            <v>43988</v>
          </cell>
          <cell r="C157">
            <v>1254</v>
          </cell>
          <cell r="D157">
            <v>258</v>
          </cell>
          <cell r="E157">
            <v>1450.6</v>
          </cell>
          <cell r="F157">
            <v>223</v>
          </cell>
          <cell r="G157">
            <v>2214.2666666666669</v>
          </cell>
          <cell r="H157">
            <v>285.3</v>
          </cell>
        </row>
        <row r="158">
          <cell r="A158">
            <v>43989</v>
          </cell>
          <cell r="C158">
            <v>1124</v>
          </cell>
          <cell r="D158">
            <v>143</v>
          </cell>
          <cell r="E158">
            <v>1397.5</v>
          </cell>
          <cell r="F158">
            <v>195.1</v>
          </cell>
          <cell r="G158">
            <v>2124.3333333333335</v>
          </cell>
          <cell r="H158">
            <v>274.8</v>
          </cell>
        </row>
        <row r="159">
          <cell r="A159">
            <v>43990</v>
          </cell>
          <cell r="C159">
            <v>807</v>
          </cell>
          <cell r="D159">
            <v>54</v>
          </cell>
          <cell r="E159">
            <v>1295.5999999999999</v>
          </cell>
          <cell r="F159">
            <v>166.2</v>
          </cell>
          <cell r="G159">
            <v>2025.7</v>
          </cell>
          <cell r="H159">
            <v>257.3</v>
          </cell>
        </row>
        <row r="160">
          <cell r="A160">
            <v>43991</v>
          </cell>
          <cell r="C160">
            <v>721</v>
          </cell>
          <cell r="D160">
            <v>47</v>
          </cell>
          <cell r="E160">
            <v>1192.3</v>
          </cell>
          <cell r="F160">
            <v>143.5</v>
          </cell>
          <cell r="G160">
            <v>1947.7666666666667</v>
          </cell>
          <cell r="H160">
            <v>249.7</v>
          </cell>
        </row>
        <row r="161">
          <cell r="A161">
            <v>43992</v>
          </cell>
          <cell r="C161">
            <v>1099</v>
          </cell>
          <cell r="D161">
            <v>195</v>
          </cell>
          <cell r="E161">
            <v>1149.5</v>
          </cell>
          <cell r="F161">
            <v>147.6</v>
          </cell>
          <cell r="G161">
            <v>1912.3666666666666</v>
          </cell>
          <cell r="H161">
            <v>248.96666666666667</v>
          </cell>
        </row>
        <row r="162">
          <cell r="A162">
            <v>43993</v>
          </cell>
          <cell r="C162">
            <v>1152</v>
          </cell>
          <cell r="D162">
            <v>164</v>
          </cell>
          <cell r="E162">
            <v>1152.7</v>
          </cell>
          <cell r="F162">
            <v>158</v>
          </cell>
          <cell r="G162">
            <v>1873.4666666666667</v>
          </cell>
          <cell r="H162">
            <v>248.2</v>
          </cell>
        </row>
        <row r="163">
          <cell r="A163">
            <v>43994</v>
          </cell>
          <cell r="C163">
            <v>1190</v>
          </cell>
          <cell r="D163">
            <v>76</v>
          </cell>
          <cell r="E163">
            <v>1163.5</v>
          </cell>
          <cell r="F163">
            <v>157</v>
          </cell>
          <cell r="G163">
            <v>1794</v>
          </cell>
          <cell r="H163">
            <v>230.26666666666668</v>
          </cell>
        </row>
        <row r="164">
          <cell r="A164">
            <v>43995</v>
          </cell>
          <cell r="C164">
            <v>1010</v>
          </cell>
          <cell r="D164">
            <v>131</v>
          </cell>
          <cell r="E164">
            <v>1120.5</v>
          </cell>
          <cell r="F164">
            <v>145.19999999999999</v>
          </cell>
          <cell r="G164">
            <v>1714.7</v>
          </cell>
          <cell r="H164">
            <v>219.73333333333332</v>
          </cell>
        </row>
        <row r="165">
          <cell r="A165">
            <v>43996</v>
          </cell>
          <cell r="C165">
            <v>1058</v>
          </cell>
          <cell r="D165">
            <v>107</v>
          </cell>
          <cell r="E165">
            <v>1077.7</v>
          </cell>
          <cell r="F165">
            <v>130.5</v>
          </cell>
          <cell r="G165">
            <v>1639.6666666666667</v>
          </cell>
          <cell r="H165">
            <v>211.56666666666666</v>
          </cell>
        </row>
        <row r="166">
          <cell r="A166">
            <v>43997</v>
          </cell>
          <cell r="C166">
            <v>894</v>
          </cell>
          <cell r="D166">
            <v>27</v>
          </cell>
          <cell r="E166">
            <v>1030.9000000000001</v>
          </cell>
          <cell r="F166">
            <v>120.2</v>
          </cell>
          <cell r="G166">
            <v>1581.9</v>
          </cell>
          <cell r="H166">
            <v>200.8</v>
          </cell>
        </row>
        <row r="167">
          <cell r="A167">
            <v>43998</v>
          </cell>
          <cell r="C167">
            <v>818</v>
          </cell>
          <cell r="D167">
            <v>29</v>
          </cell>
          <cell r="E167">
            <v>987.3</v>
          </cell>
          <cell r="F167">
            <v>97.3</v>
          </cell>
          <cell r="G167">
            <v>1524.9333333333334</v>
          </cell>
          <cell r="H167">
            <v>188.06666666666666</v>
          </cell>
        </row>
        <row r="168">
          <cell r="A168">
            <v>43999</v>
          </cell>
          <cell r="C168">
            <v>1044</v>
          </cell>
          <cell r="D168">
            <v>120</v>
          </cell>
          <cell r="E168">
            <v>979.3</v>
          </cell>
          <cell r="F168">
            <v>95</v>
          </cell>
          <cell r="G168">
            <v>1490.4666666666667</v>
          </cell>
          <cell r="H168">
            <v>189.83333333333334</v>
          </cell>
        </row>
        <row r="169">
          <cell r="A169">
            <v>44000</v>
          </cell>
          <cell r="C169">
            <v>1103</v>
          </cell>
          <cell r="D169">
            <v>110</v>
          </cell>
          <cell r="E169">
            <v>1008.9</v>
          </cell>
          <cell r="F169">
            <v>100.6</v>
          </cell>
          <cell r="G169">
            <v>1466.1666666666667</v>
          </cell>
          <cell r="H169">
            <v>188.63333333333333</v>
          </cell>
        </row>
        <row r="170">
          <cell r="A170">
            <v>44001</v>
          </cell>
          <cell r="C170">
            <v>1012</v>
          </cell>
          <cell r="D170">
            <v>67</v>
          </cell>
          <cell r="E170">
            <v>1038</v>
          </cell>
          <cell r="F170">
            <v>102.6</v>
          </cell>
          <cell r="G170">
            <v>1414.1</v>
          </cell>
          <cell r="H170">
            <v>174.2</v>
          </cell>
        </row>
        <row r="171">
          <cell r="A171">
            <v>44002</v>
          </cell>
          <cell r="C171">
            <v>1028</v>
          </cell>
          <cell r="D171">
            <v>84</v>
          </cell>
          <cell r="E171">
            <v>1030.9000000000001</v>
          </cell>
          <cell r="F171">
            <v>91.5</v>
          </cell>
          <cell r="G171">
            <v>1346.6666666666667</v>
          </cell>
          <cell r="H171">
            <v>166.06666666666666</v>
          </cell>
        </row>
        <row r="172">
          <cell r="A172">
            <v>44003</v>
          </cell>
          <cell r="C172">
            <v>995</v>
          </cell>
          <cell r="D172">
            <v>71</v>
          </cell>
          <cell r="E172">
            <v>1015.2</v>
          </cell>
          <cell r="F172">
            <v>82.2</v>
          </cell>
          <cell r="G172">
            <v>1289.6333333333334</v>
          </cell>
          <cell r="H172">
            <v>159.33333333333334</v>
          </cell>
        </row>
        <row r="173">
          <cell r="A173">
            <v>44004</v>
          </cell>
          <cell r="C173">
            <v>687</v>
          </cell>
          <cell r="D173">
            <v>31</v>
          </cell>
          <cell r="E173">
            <v>964.9</v>
          </cell>
          <cell r="F173">
            <v>77.7</v>
          </cell>
          <cell r="G173">
            <v>1227</v>
          </cell>
          <cell r="H173">
            <v>150.66666666666666</v>
          </cell>
        </row>
        <row r="174">
          <cell r="A174">
            <v>44005</v>
          </cell>
          <cell r="C174">
            <v>637</v>
          </cell>
          <cell r="D174">
            <v>14</v>
          </cell>
          <cell r="E174">
            <v>927.6</v>
          </cell>
          <cell r="F174">
            <v>66</v>
          </cell>
          <cell r="G174">
            <v>1179.7666666666667</v>
          </cell>
          <cell r="H174">
            <v>143.80000000000001</v>
          </cell>
        </row>
        <row r="175">
          <cell r="A175">
            <v>44006</v>
          </cell>
          <cell r="C175">
            <v>896</v>
          </cell>
          <cell r="D175">
            <v>94</v>
          </cell>
          <cell r="E175">
            <v>911.4</v>
          </cell>
          <cell r="F175">
            <v>64.7</v>
          </cell>
          <cell r="G175">
            <v>1158.7333333333333</v>
          </cell>
          <cell r="H175">
            <v>134.30000000000001</v>
          </cell>
        </row>
        <row r="176">
          <cell r="A176">
            <v>44007</v>
          </cell>
          <cell r="C176">
            <v>887</v>
          </cell>
          <cell r="D176">
            <v>87</v>
          </cell>
          <cell r="E176">
            <v>910.7</v>
          </cell>
          <cell r="F176">
            <v>70.7</v>
          </cell>
          <cell r="G176">
            <v>1142.8333333333333</v>
          </cell>
          <cell r="H176">
            <v>133.73333333333332</v>
          </cell>
        </row>
        <row r="177">
          <cell r="A177">
            <v>44008</v>
          </cell>
          <cell r="C177">
            <v>778</v>
          </cell>
          <cell r="D177">
            <v>99</v>
          </cell>
          <cell r="E177">
            <v>906.7</v>
          </cell>
          <cell r="F177">
            <v>77.7</v>
          </cell>
          <cell r="G177">
            <v>1114.8666666666666</v>
          </cell>
          <cell r="H177">
            <v>132.66666666666666</v>
          </cell>
        </row>
        <row r="178">
          <cell r="A178">
            <v>44009</v>
          </cell>
          <cell r="C178">
            <v>719</v>
          </cell>
          <cell r="D178">
            <v>77</v>
          </cell>
          <cell r="E178">
            <v>874.2</v>
          </cell>
          <cell r="F178">
            <v>73.400000000000006</v>
          </cell>
          <cell r="G178">
            <v>1083.6666666666667</v>
          </cell>
          <cell r="H178">
            <v>121.16666666666667</v>
          </cell>
        </row>
        <row r="179">
          <cell r="A179">
            <v>44010</v>
          </cell>
          <cell r="C179">
            <v>671</v>
          </cell>
          <cell r="D179">
            <v>40</v>
          </cell>
          <cell r="E179">
            <v>831</v>
          </cell>
          <cell r="F179">
            <v>66.400000000000006</v>
          </cell>
          <cell r="G179">
            <v>1045.1666666666667</v>
          </cell>
          <cell r="H179">
            <v>111.06666666666666</v>
          </cell>
        </row>
        <row r="180">
          <cell r="A180">
            <v>44011</v>
          </cell>
          <cell r="C180">
            <v>652</v>
          </cell>
          <cell r="D180">
            <v>31</v>
          </cell>
          <cell r="E180">
            <v>795</v>
          </cell>
          <cell r="F180">
            <v>62.8</v>
          </cell>
          <cell r="G180">
            <v>1008.4333333333333</v>
          </cell>
          <cell r="H180">
            <v>102.96666666666667</v>
          </cell>
        </row>
        <row r="181">
          <cell r="A181">
            <v>44012</v>
          </cell>
          <cell r="C181">
            <v>446</v>
          </cell>
          <cell r="D181">
            <v>21</v>
          </cell>
          <cell r="E181">
            <v>736.8</v>
          </cell>
          <cell r="F181">
            <v>56.5</v>
          </cell>
          <cell r="G181">
            <v>972.4</v>
          </cell>
          <cell r="H181">
            <v>98.533333333333331</v>
          </cell>
        </row>
        <row r="182">
          <cell r="A182">
            <v>44013</v>
          </cell>
          <cell r="C182">
            <v>729</v>
          </cell>
          <cell r="D182">
            <v>53</v>
          </cell>
          <cell r="E182">
            <v>710.2</v>
          </cell>
          <cell r="F182">
            <v>54.7</v>
          </cell>
          <cell r="G182">
            <v>959.36666666666667</v>
          </cell>
          <cell r="H182">
            <v>98.3</v>
          </cell>
        </row>
        <row r="183">
          <cell r="A183">
            <v>44014</v>
          </cell>
          <cell r="C183">
            <v>618</v>
          </cell>
          <cell r="D183">
            <v>97</v>
          </cell>
          <cell r="E183">
            <v>703.3</v>
          </cell>
          <cell r="F183">
            <v>61.3</v>
          </cell>
          <cell r="G183">
            <v>943.9</v>
          </cell>
          <cell r="H183">
            <v>98.666666666666671</v>
          </cell>
        </row>
        <row r="184">
          <cell r="A184">
            <v>44015</v>
          </cell>
          <cell r="C184">
            <v>660</v>
          </cell>
          <cell r="D184">
            <v>41</v>
          </cell>
          <cell r="E184">
            <v>705.6</v>
          </cell>
          <cell r="F184">
            <v>64</v>
          </cell>
          <cell r="G184">
            <v>917.9</v>
          </cell>
          <cell r="H184">
            <v>91.733333333333334</v>
          </cell>
        </row>
        <row r="185">
          <cell r="A185">
            <v>44016</v>
          </cell>
          <cell r="C185">
            <v>607</v>
          </cell>
          <cell r="D185">
            <v>49</v>
          </cell>
          <cell r="E185">
            <v>676.7</v>
          </cell>
          <cell r="F185">
            <v>59.5</v>
          </cell>
          <cell r="G185">
            <v>888.6</v>
          </cell>
          <cell r="H185">
            <v>84.9</v>
          </cell>
        </row>
        <row r="186">
          <cell r="A186">
            <v>44017</v>
          </cell>
          <cell r="C186">
            <v>574</v>
          </cell>
          <cell r="D186">
            <v>32</v>
          </cell>
          <cell r="E186">
            <v>645.4</v>
          </cell>
          <cell r="F186">
            <v>54</v>
          </cell>
          <cell r="G186">
            <v>862.33333333333337</v>
          </cell>
          <cell r="H186">
            <v>81.63333333333334</v>
          </cell>
        </row>
        <row r="187">
          <cell r="A187">
            <v>44018</v>
          </cell>
          <cell r="C187">
            <v>401</v>
          </cell>
          <cell r="D187">
            <v>19</v>
          </cell>
          <cell r="E187">
            <v>607.70000000000005</v>
          </cell>
          <cell r="F187">
            <v>46</v>
          </cell>
          <cell r="G187">
            <v>833.9</v>
          </cell>
          <cell r="H187">
            <v>73.666666666666671</v>
          </cell>
        </row>
        <row r="188">
          <cell r="A188">
            <v>44019</v>
          </cell>
          <cell r="C188">
            <v>556</v>
          </cell>
          <cell r="D188">
            <v>11</v>
          </cell>
          <cell r="E188">
            <v>591.4</v>
          </cell>
          <cell r="F188">
            <v>39.4</v>
          </cell>
          <cell r="G188">
            <v>814.9666666666667</v>
          </cell>
          <cell r="H188">
            <v>69.266666666666666</v>
          </cell>
        </row>
        <row r="189">
          <cell r="A189">
            <v>44020</v>
          </cell>
          <cell r="C189">
            <v>706</v>
          </cell>
          <cell r="D189">
            <v>54</v>
          </cell>
          <cell r="E189">
            <v>594.9</v>
          </cell>
          <cell r="F189">
            <v>40.799999999999997</v>
          </cell>
          <cell r="G189">
            <v>811.6</v>
          </cell>
          <cell r="H189">
            <v>69.266666666666666</v>
          </cell>
        </row>
        <row r="190">
          <cell r="A190">
            <v>44021</v>
          </cell>
          <cell r="C190">
            <v>605</v>
          </cell>
          <cell r="D190">
            <v>57</v>
          </cell>
          <cell r="E190">
            <v>590.20000000000005</v>
          </cell>
          <cell r="F190">
            <v>43.4</v>
          </cell>
          <cell r="G190">
            <v>807.73333333333335</v>
          </cell>
          <cell r="H190">
            <v>69.599999999999994</v>
          </cell>
        </row>
        <row r="191">
          <cell r="A191">
            <v>44022</v>
          </cell>
          <cell r="C191">
            <v>702</v>
          </cell>
          <cell r="D191">
            <v>31</v>
          </cell>
          <cell r="E191">
            <v>615.79999999999995</v>
          </cell>
          <cell r="F191">
            <v>44.4</v>
          </cell>
          <cell r="G191">
            <v>794.5</v>
          </cell>
          <cell r="H191">
            <v>64.13333333333334</v>
          </cell>
        </row>
        <row r="192">
          <cell r="A192">
            <v>44023</v>
          </cell>
          <cell r="C192">
            <v>718</v>
          </cell>
          <cell r="D192">
            <v>34</v>
          </cell>
          <cell r="E192">
            <v>614.70000000000005</v>
          </cell>
          <cell r="F192">
            <v>42.5</v>
          </cell>
          <cell r="G192">
            <v>780.0333333333333</v>
          </cell>
          <cell r="H192">
            <v>59.8</v>
          </cell>
        </row>
        <row r="193">
          <cell r="A193">
            <v>44024</v>
          </cell>
          <cell r="C193">
            <v>564</v>
          </cell>
          <cell r="D193">
            <v>17</v>
          </cell>
          <cell r="E193">
            <v>609.29999999999995</v>
          </cell>
          <cell r="F193">
            <v>34.5</v>
          </cell>
          <cell r="G193">
            <v>759.16666666666663</v>
          </cell>
          <cell r="H193">
            <v>57.833333333333336</v>
          </cell>
        </row>
        <row r="194">
          <cell r="A194">
            <v>44025</v>
          </cell>
          <cell r="C194">
            <v>447</v>
          </cell>
          <cell r="D194">
            <v>9</v>
          </cell>
          <cell r="E194">
            <v>588</v>
          </cell>
          <cell r="F194">
            <v>31.3</v>
          </cell>
          <cell r="G194">
            <v>740.4</v>
          </cell>
          <cell r="H194">
            <v>53.766666666666666</v>
          </cell>
        </row>
        <row r="195">
          <cell r="A195">
            <v>44026</v>
          </cell>
          <cell r="C195">
            <v>370</v>
          </cell>
          <cell r="D195">
            <v>10</v>
          </cell>
          <cell r="E195">
            <v>564.29999999999995</v>
          </cell>
          <cell r="F195">
            <v>27.4</v>
          </cell>
          <cell r="G195">
            <v>717.4666666666667</v>
          </cell>
          <cell r="H195">
            <v>50.533333333333331</v>
          </cell>
        </row>
        <row r="196">
          <cell r="A196">
            <v>44027</v>
          </cell>
          <cell r="C196">
            <v>736</v>
          </cell>
          <cell r="D196">
            <v>44</v>
          </cell>
          <cell r="E196">
            <v>580.5</v>
          </cell>
          <cell r="F196">
            <v>28.6</v>
          </cell>
          <cell r="G196">
            <v>712.2</v>
          </cell>
          <cell r="H196">
            <v>51.1</v>
          </cell>
        </row>
        <row r="197">
          <cell r="A197">
            <v>44028</v>
          </cell>
          <cell r="C197">
            <v>690</v>
          </cell>
          <cell r="D197">
            <v>26</v>
          </cell>
          <cell r="E197">
            <v>609.4</v>
          </cell>
          <cell r="F197">
            <v>29.3</v>
          </cell>
          <cell r="G197">
            <v>707.93333333333328</v>
          </cell>
          <cell r="H197">
            <v>51</v>
          </cell>
        </row>
        <row r="198">
          <cell r="A198">
            <v>44029</v>
          </cell>
          <cell r="C198">
            <v>774</v>
          </cell>
          <cell r="D198">
            <v>24</v>
          </cell>
          <cell r="E198">
            <v>631.20000000000005</v>
          </cell>
          <cell r="F198">
            <v>30.6</v>
          </cell>
          <cell r="G198">
            <v>698.93333333333328</v>
          </cell>
          <cell r="H198">
            <v>47.8</v>
          </cell>
        </row>
        <row r="199">
          <cell r="A199">
            <v>44030</v>
          </cell>
          <cell r="C199">
            <v>706</v>
          </cell>
          <cell r="D199">
            <v>26</v>
          </cell>
          <cell r="E199">
            <v>631.20000000000005</v>
          </cell>
          <cell r="F199">
            <v>27.8</v>
          </cell>
          <cell r="G199">
            <v>685.7</v>
          </cell>
          <cell r="H199">
            <v>45</v>
          </cell>
        </row>
        <row r="200">
          <cell r="A200">
            <v>44031</v>
          </cell>
          <cell r="C200">
            <v>581</v>
          </cell>
          <cell r="D200">
            <v>9</v>
          </cell>
          <cell r="E200">
            <v>628.79999999999995</v>
          </cell>
          <cell r="F200">
            <v>23</v>
          </cell>
          <cell r="G200">
            <v>671.33333333333337</v>
          </cell>
          <cell r="H200">
            <v>43.06666666666667</v>
          </cell>
        </row>
        <row r="201">
          <cell r="A201">
            <v>44032</v>
          </cell>
          <cell r="C201">
            <v>498</v>
          </cell>
          <cell r="D201">
            <v>11</v>
          </cell>
          <cell r="E201">
            <v>608.4</v>
          </cell>
          <cell r="F201">
            <v>21</v>
          </cell>
          <cell r="G201">
            <v>653.66666666666663</v>
          </cell>
          <cell r="H201">
            <v>40.633333333333333</v>
          </cell>
        </row>
        <row r="202">
          <cell r="A202">
            <v>44033</v>
          </cell>
          <cell r="C202">
            <v>443</v>
          </cell>
          <cell r="D202">
            <v>10</v>
          </cell>
          <cell r="E202">
            <v>580.9</v>
          </cell>
          <cell r="F202">
            <v>18.600000000000001</v>
          </cell>
          <cell r="G202">
            <v>635.26666666666665</v>
          </cell>
          <cell r="H202">
            <v>38.6</v>
          </cell>
        </row>
        <row r="203">
          <cell r="A203">
            <v>44034</v>
          </cell>
          <cell r="C203">
            <v>813</v>
          </cell>
          <cell r="D203">
            <v>25</v>
          </cell>
          <cell r="E203">
            <v>605.79999999999995</v>
          </cell>
          <cell r="F203">
            <v>19.399999999999999</v>
          </cell>
          <cell r="G203">
            <v>639.4666666666667</v>
          </cell>
          <cell r="H203">
            <v>38.4</v>
          </cell>
        </row>
        <row r="204">
          <cell r="A204">
            <v>44035</v>
          </cell>
          <cell r="C204">
            <v>782</v>
          </cell>
          <cell r="D204">
            <v>17</v>
          </cell>
          <cell r="E204">
            <v>639.29999999999995</v>
          </cell>
          <cell r="F204">
            <v>20.2</v>
          </cell>
          <cell r="G204">
            <v>644.29999999999995</v>
          </cell>
          <cell r="H204">
            <v>38.5</v>
          </cell>
        </row>
        <row r="205">
          <cell r="A205">
            <v>44036</v>
          </cell>
          <cell r="C205">
            <v>797</v>
          </cell>
          <cell r="D205">
            <v>9</v>
          </cell>
          <cell r="E205">
            <v>682</v>
          </cell>
          <cell r="F205">
            <v>20.100000000000001</v>
          </cell>
          <cell r="G205">
            <v>641</v>
          </cell>
          <cell r="H205">
            <v>35.666666666666664</v>
          </cell>
        </row>
        <row r="206">
          <cell r="A206">
            <v>44037</v>
          </cell>
          <cell r="C206">
            <v>798</v>
          </cell>
          <cell r="D206">
            <v>32</v>
          </cell>
          <cell r="E206">
            <v>688.2</v>
          </cell>
          <cell r="F206">
            <v>18.899999999999999</v>
          </cell>
          <cell r="G206">
            <v>638.0333333333333</v>
          </cell>
          <cell r="H206">
            <v>33.833333333333336</v>
          </cell>
        </row>
        <row r="207">
          <cell r="A207">
            <v>44038</v>
          </cell>
          <cell r="C207">
            <v>774</v>
          </cell>
          <cell r="D207">
            <v>15</v>
          </cell>
          <cell r="E207">
            <v>696.6</v>
          </cell>
          <cell r="F207">
            <v>17.8</v>
          </cell>
          <cell r="G207">
            <v>637.9</v>
          </cell>
          <cell r="H207">
            <v>31.033333333333335</v>
          </cell>
        </row>
        <row r="208">
          <cell r="A208">
            <v>44039</v>
          </cell>
          <cell r="C208">
            <v>523</v>
          </cell>
          <cell r="D208">
            <v>8</v>
          </cell>
          <cell r="E208">
            <v>671.5</v>
          </cell>
          <cell r="F208">
            <v>16.2</v>
          </cell>
          <cell r="G208">
            <v>631.36666666666667</v>
          </cell>
          <cell r="H208">
            <v>28.733333333333334</v>
          </cell>
        </row>
        <row r="209">
          <cell r="A209">
            <v>44040</v>
          </cell>
          <cell r="C209">
            <v>558</v>
          </cell>
          <cell r="D209">
            <v>3</v>
          </cell>
          <cell r="E209">
            <v>656.7</v>
          </cell>
          <cell r="F209">
            <v>13.9</v>
          </cell>
          <cell r="G209">
            <v>627.6</v>
          </cell>
          <cell r="H209">
            <v>27.5</v>
          </cell>
        </row>
        <row r="210">
          <cell r="A210">
            <v>44041</v>
          </cell>
          <cell r="C210">
            <v>855</v>
          </cell>
          <cell r="D210">
            <v>21</v>
          </cell>
          <cell r="E210">
            <v>684.1</v>
          </cell>
          <cell r="F210">
            <v>15.1</v>
          </cell>
          <cell r="G210">
            <v>634.36666666666667</v>
          </cell>
          <cell r="H210">
            <v>27.166666666666668</v>
          </cell>
        </row>
        <row r="211">
          <cell r="A211">
            <v>44042</v>
          </cell>
          <cell r="C211">
            <v>841</v>
          </cell>
          <cell r="D211">
            <v>34</v>
          </cell>
          <cell r="E211">
            <v>718.4</v>
          </cell>
          <cell r="F211">
            <v>17.399999999999999</v>
          </cell>
          <cell r="G211">
            <v>647.5333333333333</v>
          </cell>
          <cell r="H211">
            <v>27.6</v>
          </cell>
        </row>
        <row r="212">
          <cell r="A212">
            <v>44043</v>
          </cell>
          <cell r="C212">
            <v>1038</v>
          </cell>
          <cell r="D212">
            <v>0</v>
          </cell>
          <cell r="E212">
            <v>777.9</v>
          </cell>
          <cell r="F212">
            <v>16.399999999999999</v>
          </cell>
          <cell r="G212">
            <v>657.83333333333337</v>
          </cell>
          <cell r="H212">
            <v>25.833333333333332</v>
          </cell>
        </row>
        <row r="213">
          <cell r="A213">
            <v>44044</v>
          </cell>
          <cell r="C213">
            <v>925</v>
          </cell>
          <cell r="D213">
            <v>20</v>
          </cell>
          <cell r="E213">
            <v>789.1</v>
          </cell>
          <cell r="F213">
            <v>15.9</v>
          </cell>
          <cell r="G213">
            <v>668.06666666666672</v>
          </cell>
          <cell r="H213">
            <v>23.266666666666666</v>
          </cell>
        </row>
        <row r="214">
          <cell r="A214">
            <v>44045</v>
          </cell>
          <cell r="C214">
            <v>677</v>
          </cell>
          <cell r="D214">
            <v>13</v>
          </cell>
          <cell r="E214">
            <v>778.6</v>
          </cell>
          <cell r="F214">
            <v>15.5</v>
          </cell>
          <cell r="G214">
            <v>668.63333333333333</v>
          </cell>
          <cell r="H214">
            <v>22.333333333333332</v>
          </cell>
        </row>
        <row r="215">
          <cell r="A215">
            <v>44046</v>
          </cell>
          <cell r="C215">
            <v>543</v>
          </cell>
          <cell r="D215">
            <v>5</v>
          </cell>
          <cell r="E215">
            <v>753.2</v>
          </cell>
          <cell r="F215">
            <v>15.1</v>
          </cell>
          <cell r="G215">
            <v>666.5</v>
          </cell>
          <cell r="H215">
            <v>20.866666666666667</v>
          </cell>
        </row>
        <row r="216">
          <cell r="A216">
            <v>44047</v>
          </cell>
          <cell r="C216">
            <v>555</v>
          </cell>
          <cell r="D216">
            <v>1</v>
          </cell>
          <cell r="E216">
            <v>728.9</v>
          </cell>
          <cell r="F216">
            <v>12</v>
          </cell>
          <cell r="G216">
            <v>665.86666666666667</v>
          </cell>
          <cell r="H216">
            <v>19.833333333333332</v>
          </cell>
        </row>
        <row r="217">
          <cell r="A217">
            <v>44048</v>
          </cell>
          <cell r="C217">
            <v>1040</v>
          </cell>
          <cell r="D217">
            <v>18</v>
          </cell>
          <cell r="E217">
            <v>755.5</v>
          </cell>
          <cell r="F217">
            <v>12.3</v>
          </cell>
          <cell r="G217">
            <v>687.16666666666663</v>
          </cell>
          <cell r="H217">
            <v>19.8</v>
          </cell>
        </row>
        <row r="218">
          <cell r="A218">
            <v>44049</v>
          </cell>
          <cell r="C218">
            <v>1018</v>
          </cell>
          <cell r="D218">
            <v>14</v>
          </cell>
          <cell r="E218">
            <v>805</v>
          </cell>
          <cell r="F218">
            <v>12.9</v>
          </cell>
          <cell r="G218">
            <v>702.56666666666672</v>
          </cell>
          <cell r="H218">
            <v>19.899999999999999</v>
          </cell>
        </row>
        <row r="219">
          <cell r="A219">
            <v>44050</v>
          </cell>
          <cell r="C219">
            <v>1059</v>
          </cell>
          <cell r="D219">
            <v>18</v>
          </cell>
          <cell r="E219">
            <v>855.1</v>
          </cell>
          <cell r="F219">
            <v>14.4</v>
          </cell>
          <cell r="G219">
            <v>714.33333333333337</v>
          </cell>
          <cell r="H219">
            <v>18.7</v>
          </cell>
        </row>
        <row r="220">
          <cell r="A220">
            <v>44051</v>
          </cell>
          <cell r="C220">
            <v>1083</v>
          </cell>
          <cell r="D220">
            <v>12</v>
          </cell>
          <cell r="E220">
            <v>877.9</v>
          </cell>
          <cell r="F220">
            <v>13.5</v>
          </cell>
          <cell r="G220">
            <v>730.26666666666665</v>
          </cell>
          <cell r="H220">
            <v>17.2</v>
          </cell>
        </row>
        <row r="221">
          <cell r="A221">
            <v>44052</v>
          </cell>
          <cell r="C221">
            <v>944</v>
          </cell>
          <cell r="D221">
            <v>3</v>
          </cell>
          <cell r="E221">
            <v>888.2</v>
          </cell>
          <cell r="F221">
            <v>10.4</v>
          </cell>
          <cell r="G221">
            <v>738.33333333333337</v>
          </cell>
          <cell r="H221">
            <v>16.266666666666666</v>
          </cell>
        </row>
        <row r="222">
          <cell r="A222">
            <v>44053</v>
          </cell>
          <cell r="C222">
            <v>694</v>
          </cell>
          <cell r="D222">
            <v>5</v>
          </cell>
          <cell r="E222">
            <v>853.8</v>
          </cell>
          <cell r="F222">
            <v>10.9</v>
          </cell>
          <cell r="G222">
            <v>737.5333333333333</v>
          </cell>
          <cell r="H222">
            <v>15.3</v>
          </cell>
        </row>
        <row r="223">
          <cell r="A223">
            <v>44054</v>
          </cell>
          <cell r="C223">
            <v>615</v>
          </cell>
          <cell r="D223">
            <v>18</v>
          </cell>
          <cell r="E223">
            <v>822.8</v>
          </cell>
          <cell r="F223">
            <v>10.7</v>
          </cell>
          <cell r="G223">
            <v>739.23333333333335</v>
          </cell>
          <cell r="H223">
            <v>15.333333333333334</v>
          </cell>
        </row>
        <row r="224">
          <cell r="A224">
            <v>44055</v>
          </cell>
          <cell r="C224">
            <v>1473</v>
          </cell>
          <cell r="D224">
            <v>13</v>
          </cell>
          <cell r="E224">
            <v>902.4</v>
          </cell>
          <cell r="F224">
            <v>10.7</v>
          </cell>
          <cell r="G224">
            <v>773.43333333333328</v>
          </cell>
          <cell r="H224">
            <v>15.466666666666667</v>
          </cell>
        </row>
        <row r="225">
          <cell r="A225">
            <v>44056</v>
          </cell>
          <cell r="C225">
            <v>1339</v>
          </cell>
          <cell r="D225">
            <v>20</v>
          </cell>
          <cell r="E225">
            <v>982</v>
          </cell>
          <cell r="F225">
            <v>12.2</v>
          </cell>
          <cell r="G225">
            <v>805.73333333333335</v>
          </cell>
          <cell r="H225">
            <v>15.8</v>
          </cell>
        </row>
        <row r="226">
          <cell r="A226">
            <v>44057</v>
          </cell>
          <cell r="C226">
            <v>1207</v>
          </cell>
          <cell r="D226">
            <v>18</v>
          </cell>
          <cell r="E226">
            <v>1047.2</v>
          </cell>
          <cell r="F226">
            <v>13.9</v>
          </cell>
          <cell r="G226">
            <v>821.43333333333328</v>
          </cell>
          <cell r="H226">
            <v>14.933333333333334</v>
          </cell>
        </row>
        <row r="227">
          <cell r="A227">
            <v>44058</v>
          </cell>
          <cell r="C227">
            <v>1147</v>
          </cell>
          <cell r="D227">
            <v>11</v>
          </cell>
          <cell r="E227">
            <v>1057.9000000000001</v>
          </cell>
          <cell r="F227">
            <v>13.2</v>
          </cell>
          <cell r="G227">
            <v>836.66666666666663</v>
          </cell>
          <cell r="H227">
            <v>14.433333333333334</v>
          </cell>
        </row>
        <row r="228">
          <cell r="A228">
            <v>44059</v>
          </cell>
          <cell r="C228">
            <v>1162</v>
          </cell>
          <cell r="D228">
            <v>3</v>
          </cell>
          <cell r="E228">
            <v>1072.3</v>
          </cell>
          <cell r="F228">
            <v>12.1</v>
          </cell>
          <cell r="G228">
            <v>849.6</v>
          </cell>
          <cell r="H228">
            <v>13.733333333333333</v>
          </cell>
        </row>
        <row r="229">
          <cell r="A229">
            <v>44060</v>
          </cell>
          <cell r="C229">
            <v>694</v>
          </cell>
          <cell r="D229">
            <v>5</v>
          </cell>
          <cell r="E229">
            <v>1035.8</v>
          </cell>
          <cell r="F229">
            <v>10.8</v>
          </cell>
          <cell r="G229">
            <v>849.2</v>
          </cell>
          <cell r="H229">
            <v>13.033333333333333</v>
          </cell>
        </row>
        <row r="230">
          <cell r="A230">
            <v>44061</v>
          </cell>
          <cell r="C230">
            <v>601</v>
          </cell>
          <cell r="D230">
            <v>3</v>
          </cell>
          <cell r="E230">
            <v>987.6</v>
          </cell>
          <cell r="F230">
            <v>9.9</v>
          </cell>
          <cell r="G230">
            <v>849.86666666666667</v>
          </cell>
          <cell r="H230">
            <v>12.833333333333334</v>
          </cell>
        </row>
        <row r="231">
          <cell r="A231">
            <v>44062</v>
          </cell>
          <cell r="C231">
            <v>1283</v>
          </cell>
          <cell r="D231">
            <v>12</v>
          </cell>
          <cell r="E231">
            <v>1021.5</v>
          </cell>
          <cell r="F231">
            <v>10.8</v>
          </cell>
          <cell r="G231">
            <v>876.0333333333333</v>
          </cell>
          <cell r="H231">
            <v>12.866666666666667</v>
          </cell>
        </row>
        <row r="232">
          <cell r="A232">
            <v>44063</v>
          </cell>
          <cell r="C232">
            <v>1084</v>
          </cell>
          <cell r="D232">
            <v>16</v>
          </cell>
          <cell r="E232">
            <v>1060.5</v>
          </cell>
          <cell r="F232">
            <v>11.9</v>
          </cell>
          <cell r="G232">
            <v>897.4</v>
          </cell>
          <cell r="H232">
            <v>13.066666666666666</v>
          </cell>
        </row>
        <row r="233">
          <cell r="A233">
            <v>44064</v>
          </cell>
          <cell r="C233">
            <v>1243</v>
          </cell>
          <cell r="D233">
            <v>6</v>
          </cell>
          <cell r="E233">
            <v>1123.3</v>
          </cell>
          <cell r="F233">
            <v>10.7</v>
          </cell>
          <cell r="G233">
            <v>911.73333333333335</v>
          </cell>
          <cell r="H233">
            <v>12.433333333333334</v>
          </cell>
        </row>
        <row r="234">
          <cell r="A234">
            <v>44065</v>
          </cell>
          <cell r="C234">
            <v>1462</v>
          </cell>
          <cell r="D234">
            <v>2</v>
          </cell>
          <cell r="E234">
            <v>1122.2</v>
          </cell>
          <cell r="F234">
            <v>9.6</v>
          </cell>
          <cell r="G234">
            <v>934.4</v>
          </cell>
          <cell r="H234">
            <v>11.933333333333334</v>
          </cell>
        </row>
        <row r="235">
          <cell r="A235">
            <v>44066</v>
          </cell>
          <cell r="C235">
            <v>1199</v>
          </cell>
          <cell r="D235">
            <v>18</v>
          </cell>
          <cell r="E235">
            <v>1108.2</v>
          </cell>
          <cell r="F235">
            <v>9.4</v>
          </cell>
          <cell r="G235">
            <v>947.8</v>
          </cell>
          <cell r="H235">
            <v>12.233333333333333</v>
          </cell>
        </row>
        <row r="236">
          <cell r="A236">
            <v>44067</v>
          </cell>
          <cell r="C236">
            <v>828</v>
          </cell>
          <cell r="D236">
            <v>6</v>
          </cell>
          <cell r="E236">
            <v>1070.3</v>
          </cell>
          <cell r="F236">
            <v>8.1999999999999993</v>
          </cell>
          <cell r="G236">
            <v>948.8</v>
          </cell>
          <cell r="H236">
            <v>11.366666666666667</v>
          </cell>
        </row>
        <row r="237">
          <cell r="A237">
            <v>44068</v>
          </cell>
          <cell r="C237">
            <v>827</v>
          </cell>
          <cell r="D237">
            <v>4</v>
          </cell>
          <cell r="E237">
            <v>1038.3</v>
          </cell>
          <cell r="F237">
            <v>7.5</v>
          </cell>
          <cell r="G237">
            <v>950.56666666666672</v>
          </cell>
          <cell r="H237">
            <v>11</v>
          </cell>
        </row>
        <row r="238">
          <cell r="A238">
            <v>44069</v>
          </cell>
          <cell r="C238">
            <v>1273</v>
          </cell>
          <cell r="D238">
            <v>16</v>
          </cell>
          <cell r="E238">
            <v>1049.4000000000001</v>
          </cell>
          <cell r="F238">
            <v>8.8000000000000007</v>
          </cell>
          <cell r="G238">
            <v>975.56666666666672</v>
          </cell>
          <cell r="H238">
            <v>11.266666666666667</v>
          </cell>
        </row>
        <row r="239">
          <cell r="A239">
            <v>44070</v>
          </cell>
          <cell r="C239">
            <v>1247</v>
          </cell>
          <cell r="D239">
            <v>16</v>
          </cell>
          <cell r="E239">
            <v>1104.7</v>
          </cell>
          <cell r="F239">
            <v>9.9</v>
          </cell>
          <cell r="G239">
            <v>998.5333333333333</v>
          </cell>
          <cell r="H239">
            <v>11.7</v>
          </cell>
        </row>
        <row r="240">
          <cell r="A240">
            <v>44071</v>
          </cell>
          <cell r="C240">
            <v>1351</v>
          </cell>
          <cell r="D240">
            <v>12</v>
          </cell>
          <cell r="E240">
            <v>1179.7</v>
          </cell>
          <cell r="F240">
            <v>10.8</v>
          </cell>
          <cell r="G240">
            <v>1015.0666666666667</v>
          </cell>
          <cell r="H240">
            <v>11.4</v>
          </cell>
        </row>
        <row r="241">
          <cell r="A241">
            <v>44072</v>
          </cell>
          <cell r="C241">
            <v>1549</v>
          </cell>
          <cell r="D241">
            <v>9</v>
          </cell>
          <cell r="E241">
            <v>1206.3</v>
          </cell>
          <cell r="F241">
            <v>10.5</v>
          </cell>
          <cell r="G241">
            <v>1038.6666666666667</v>
          </cell>
          <cell r="H241">
            <v>10.566666666666666</v>
          </cell>
        </row>
        <row r="242">
          <cell r="A242">
            <v>44073</v>
          </cell>
          <cell r="C242">
            <v>1625</v>
          </cell>
          <cell r="D242">
            <v>12</v>
          </cell>
          <cell r="E242">
            <v>1260.4000000000001</v>
          </cell>
          <cell r="F242">
            <v>10.1</v>
          </cell>
          <cell r="G242">
            <v>1058.2333333333333</v>
          </cell>
          <cell r="H242">
            <v>10.966666666666667</v>
          </cell>
        </row>
        <row r="243">
          <cell r="A243">
            <v>44074</v>
          </cell>
          <cell r="C243">
            <v>1222</v>
          </cell>
          <cell r="D243">
            <v>1</v>
          </cell>
          <cell r="E243">
            <v>1258.3</v>
          </cell>
          <cell r="F243">
            <v>9.6</v>
          </cell>
          <cell r="G243">
            <v>1068.1333333333334</v>
          </cell>
          <cell r="H243">
            <v>10.333333333333334</v>
          </cell>
        </row>
        <row r="244">
          <cell r="A244">
            <v>44075</v>
          </cell>
          <cell r="C244">
            <v>1159</v>
          </cell>
          <cell r="D244">
            <v>2</v>
          </cell>
          <cell r="E244">
            <v>1228</v>
          </cell>
          <cell r="F244">
            <v>9.6</v>
          </cell>
          <cell r="G244">
            <v>1084.2</v>
          </cell>
          <cell r="H244">
            <v>9.9666666666666668</v>
          </cell>
        </row>
        <row r="245">
          <cell r="A245">
            <v>44076</v>
          </cell>
          <cell r="C245">
            <v>1502</v>
          </cell>
          <cell r="D245">
            <v>3</v>
          </cell>
          <cell r="E245">
            <v>1258.3</v>
          </cell>
          <cell r="F245">
            <v>8.1</v>
          </cell>
          <cell r="G245">
            <v>1116.1666666666667</v>
          </cell>
          <cell r="H245">
            <v>9.9</v>
          </cell>
        </row>
        <row r="246">
          <cell r="A246">
            <v>44077</v>
          </cell>
          <cell r="C246">
            <v>2249</v>
          </cell>
          <cell r="D246">
            <v>10</v>
          </cell>
          <cell r="E246">
            <v>1400.4</v>
          </cell>
          <cell r="F246">
            <v>8.5</v>
          </cell>
          <cell r="G246">
            <v>1172.6333333333334</v>
          </cell>
          <cell r="H246">
            <v>10.199999999999999</v>
          </cell>
        </row>
        <row r="247">
          <cell r="A247">
            <v>44078</v>
          </cell>
          <cell r="C247">
            <v>2993</v>
          </cell>
          <cell r="D247">
            <v>13</v>
          </cell>
          <cell r="E247">
            <v>1617</v>
          </cell>
          <cell r="F247">
            <v>9.4</v>
          </cell>
          <cell r="G247">
            <v>1237.7333333333333</v>
          </cell>
          <cell r="H247">
            <v>10.033333333333333</v>
          </cell>
        </row>
        <row r="248">
          <cell r="A248">
            <v>44079</v>
          </cell>
          <cell r="C248">
            <v>3098</v>
          </cell>
          <cell r="D248">
            <v>10</v>
          </cell>
          <cell r="E248">
            <v>1799.5</v>
          </cell>
          <cell r="F248">
            <v>8.8000000000000007</v>
          </cell>
          <cell r="G248">
            <v>1307.0666666666666</v>
          </cell>
          <cell r="H248">
            <v>9.9</v>
          </cell>
        </row>
        <row r="249">
          <cell r="A249">
            <v>44080</v>
          </cell>
          <cell r="C249">
            <v>3039</v>
          </cell>
          <cell r="D249">
            <v>12</v>
          </cell>
          <cell r="E249">
            <v>1978.7</v>
          </cell>
          <cell r="F249">
            <v>8.4</v>
          </cell>
          <cell r="G249">
            <v>1373.0666666666666</v>
          </cell>
          <cell r="H249">
            <v>9.6999999999999993</v>
          </cell>
        </row>
        <row r="250">
          <cell r="A250">
            <v>44081</v>
          </cell>
          <cell r="C250">
            <v>2545</v>
          </cell>
          <cell r="D250">
            <v>2</v>
          </cell>
          <cell r="E250">
            <v>2098.1</v>
          </cell>
          <cell r="F250">
            <v>7.4</v>
          </cell>
          <cell r="G250">
            <v>1421.8</v>
          </cell>
          <cell r="H250">
            <v>9.3666666666666671</v>
          </cell>
        </row>
        <row r="251">
          <cell r="A251">
            <v>44082</v>
          </cell>
          <cell r="C251">
            <v>2447</v>
          </cell>
          <cell r="D251">
            <v>3</v>
          </cell>
          <cell r="E251">
            <v>2187.9</v>
          </cell>
          <cell r="F251">
            <v>6.8</v>
          </cell>
          <cell r="G251">
            <v>1471.9</v>
          </cell>
          <cell r="H251">
            <v>9.3666666666666671</v>
          </cell>
        </row>
        <row r="252">
          <cell r="A252">
            <v>44083</v>
          </cell>
          <cell r="C252">
            <v>3860</v>
          </cell>
          <cell r="D252">
            <v>32</v>
          </cell>
          <cell r="E252">
            <v>2411.4</v>
          </cell>
          <cell r="F252">
            <v>8.8000000000000007</v>
          </cell>
          <cell r="G252">
            <v>1577.4333333333334</v>
          </cell>
          <cell r="H252">
            <v>10.266666666666667</v>
          </cell>
        </row>
        <row r="253">
          <cell r="A253">
            <v>44084</v>
          </cell>
          <cell r="C253">
            <v>3301</v>
          </cell>
          <cell r="D253">
            <v>8</v>
          </cell>
          <cell r="E253">
            <v>2619.3000000000002</v>
          </cell>
          <cell r="F253">
            <v>9.5</v>
          </cell>
          <cell r="G253">
            <v>1666.9666666666667</v>
          </cell>
          <cell r="H253">
            <v>9.9333333333333336</v>
          </cell>
        </row>
        <row r="254">
          <cell r="A254">
            <v>44085</v>
          </cell>
          <cell r="C254">
            <v>3331</v>
          </cell>
          <cell r="D254">
            <v>14</v>
          </cell>
          <cell r="E254">
            <v>2836.5</v>
          </cell>
          <cell r="F254">
            <v>10.7</v>
          </cell>
          <cell r="G254">
            <v>1728.9</v>
          </cell>
          <cell r="H254">
            <v>9.9666666666666668</v>
          </cell>
        </row>
        <row r="255">
          <cell r="A255">
            <v>44086</v>
          </cell>
          <cell r="C255">
            <v>3597</v>
          </cell>
          <cell r="D255">
            <v>6</v>
          </cell>
          <cell r="E255">
            <v>3046</v>
          </cell>
          <cell r="F255">
            <v>11</v>
          </cell>
          <cell r="G255">
            <v>1804.1666666666667</v>
          </cell>
          <cell r="H255">
            <v>9.5</v>
          </cell>
        </row>
        <row r="256">
          <cell r="A256">
            <v>44087</v>
          </cell>
          <cell r="C256">
            <v>3288</v>
          </cell>
          <cell r="D256">
            <v>9</v>
          </cell>
          <cell r="E256">
            <v>3149.9</v>
          </cell>
          <cell r="F256">
            <v>10.9</v>
          </cell>
          <cell r="G256">
            <v>1873.5333333333333</v>
          </cell>
          <cell r="H256">
            <v>9.1999999999999993</v>
          </cell>
        </row>
        <row r="257">
          <cell r="A257">
            <v>44088</v>
          </cell>
          <cell r="C257">
            <v>2668</v>
          </cell>
          <cell r="D257">
            <v>5</v>
          </cell>
          <cell r="E257">
            <v>3117.4</v>
          </cell>
          <cell r="F257">
            <v>10.1</v>
          </cell>
          <cell r="G257">
            <v>1924.2333333333333</v>
          </cell>
          <cell r="H257">
            <v>9</v>
          </cell>
        </row>
        <row r="258">
          <cell r="A258">
            <v>44089</v>
          </cell>
          <cell r="C258">
            <v>2141</v>
          </cell>
          <cell r="D258">
            <v>9</v>
          </cell>
          <cell r="E258">
            <v>3021.7</v>
          </cell>
          <cell r="F258">
            <v>10</v>
          </cell>
          <cell r="G258">
            <v>1956.8666666666666</v>
          </cell>
          <cell r="H258">
            <v>9.1999999999999993</v>
          </cell>
        </row>
        <row r="259">
          <cell r="A259">
            <v>44090</v>
          </cell>
          <cell r="C259">
            <v>3392</v>
          </cell>
          <cell r="D259">
            <v>27</v>
          </cell>
          <cell r="E259">
            <v>3057</v>
          </cell>
          <cell r="F259">
            <v>11.5</v>
          </cell>
          <cell r="G259">
            <v>2046.8</v>
          </cell>
          <cell r="H259">
            <v>9.9333333333333336</v>
          </cell>
        </row>
        <row r="260">
          <cell r="A260">
            <v>44091</v>
          </cell>
          <cell r="C260">
            <v>3549</v>
          </cell>
          <cell r="D260">
            <v>20</v>
          </cell>
          <cell r="E260">
            <v>3157.4</v>
          </cell>
          <cell r="F260">
            <v>13.3</v>
          </cell>
          <cell r="G260">
            <v>2145.0666666666666</v>
          </cell>
          <cell r="H260">
            <v>10.5</v>
          </cell>
        </row>
        <row r="261">
          <cell r="A261">
            <v>44092</v>
          </cell>
          <cell r="C261">
            <v>4363</v>
          </cell>
          <cell r="D261">
            <v>21</v>
          </cell>
          <cell r="E261">
            <v>3349</v>
          </cell>
          <cell r="F261">
            <v>15.1</v>
          </cell>
          <cell r="G261">
            <v>2247.7333333333331</v>
          </cell>
          <cell r="H261">
            <v>10.8</v>
          </cell>
        </row>
        <row r="262">
          <cell r="A262">
            <v>44093</v>
          </cell>
          <cell r="C262">
            <v>4632</v>
          </cell>
          <cell r="D262">
            <v>27</v>
          </cell>
          <cell r="E262">
            <v>3426.2</v>
          </cell>
          <cell r="F262">
            <v>14.6</v>
          </cell>
          <cell r="G262">
            <v>2366</v>
          </cell>
          <cell r="H262">
            <v>11.166666666666666</v>
          </cell>
        </row>
        <row r="263">
          <cell r="A263">
            <v>44094</v>
          </cell>
          <cell r="C263">
            <v>4958</v>
          </cell>
          <cell r="D263">
            <v>27</v>
          </cell>
          <cell r="E263">
            <v>3591.9</v>
          </cell>
          <cell r="F263">
            <v>16.5</v>
          </cell>
          <cell r="G263">
            <v>2489.8333333333335</v>
          </cell>
          <cell r="H263">
            <v>11.866666666666667</v>
          </cell>
        </row>
        <row r="264">
          <cell r="A264">
            <v>44095</v>
          </cell>
          <cell r="C264">
            <v>4853</v>
          </cell>
          <cell r="D264">
            <v>18</v>
          </cell>
          <cell r="E264">
            <v>3744.1</v>
          </cell>
          <cell r="F264">
            <v>16.899999999999999</v>
          </cell>
          <cell r="G264">
            <v>2602.8666666666668</v>
          </cell>
          <cell r="H264">
            <v>12.4</v>
          </cell>
        </row>
        <row r="265">
          <cell r="A265">
            <v>44096</v>
          </cell>
          <cell r="C265">
            <v>5321</v>
          </cell>
          <cell r="D265">
            <v>11</v>
          </cell>
          <cell r="E265">
            <v>3916.5</v>
          </cell>
          <cell r="F265">
            <v>17.399999999999999</v>
          </cell>
          <cell r="G265">
            <v>2740.2666666666669</v>
          </cell>
          <cell r="H265">
            <v>12.166666666666666</v>
          </cell>
        </row>
        <row r="266">
          <cell r="A266">
            <v>44097</v>
          </cell>
          <cell r="C266">
            <v>5601</v>
          </cell>
          <cell r="D266">
            <v>37</v>
          </cell>
          <cell r="E266">
            <v>4147.8</v>
          </cell>
          <cell r="F266">
            <v>20.2</v>
          </cell>
          <cell r="G266">
            <v>2899.3666666666668</v>
          </cell>
          <cell r="H266">
            <v>13.2</v>
          </cell>
        </row>
        <row r="267">
          <cell r="A267">
            <v>44098</v>
          </cell>
          <cell r="C267">
            <v>6405</v>
          </cell>
          <cell r="D267">
            <v>37</v>
          </cell>
          <cell r="E267">
            <v>4521.5</v>
          </cell>
          <cell r="F267">
            <v>23.4</v>
          </cell>
          <cell r="G267">
            <v>3085.3</v>
          </cell>
          <cell r="H267">
            <v>14.3</v>
          </cell>
        </row>
        <row r="268">
          <cell r="A268">
            <v>44099</v>
          </cell>
          <cell r="C268">
            <v>7061</v>
          </cell>
          <cell r="D268">
            <v>40</v>
          </cell>
          <cell r="E268">
            <v>5013.5</v>
          </cell>
          <cell r="F268">
            <v>26.5</v>
          </cell>
          <cell r="G268">
            <v>3278.2333333333331</v>
          </cell>
          <cell r="H268">
            <v>15.1</v>
          </cell>
        </row>
        <row r="269">
          <cell r="A269">
            <v>44100</v>
          </cell>
          <cell r="C269">
            <v>7607</v>
          </cell>
          <cell r="D269">
            <v>34</v>
          </cell>
          <cell r="E269">
            <v>5435</v>
          </cell>
          <cell r="F269">
            <v>27.2</v>
          </cell>
          <cell r="G269">
            <v>3490.2333333333331</v>
          </cell>
          <cell r="H269">
            <v>15.7</v>
          </cell>
        </row>
        <row r="270">
          <cell r="A270">
            <v>44101</v>
          </cell>
          <cell r="C270">
            <v>7241</v>
          </cell>
          <cell r="D270">
            <v>35</v>
          </cell>
          <cell r="E270">
            <v>5804.2</v>
          </cell>
          <cell r="F270">
            <v>28.7</v>
          </cell>
          <cell r="G270">
            <v>3686.5666666666666</v>
          </cell>
          <cell r="H270">
            <v>16.466666666666665</v>
          </cell>
        </row>
        <row r="271">
          <cell r="A271">
            <v>44102</v>
          </cell>
          <cell r="C271">
            <v>6758</v>
          </cell>
          <cell r="D271">
            <v>17</v>
          </cell>
          <cell r="E271">
            <v>6043.7</v>
          </cell>
          <cell r="F271">
            <v>28.3</v>
          </cell>
          <cell r="G271">
            <v>3860.2</v>
          </cell>
          <cell r="H271">
            <v>16.733333333333334</v>
          </cell>
        </row>
        <row r="272">
          <cell r="A272">
            <v>44103</v>
          </cell>
          <cell r="C272">
            <v>6971</v>
          </cell>
          <cell r="D272">
            <v>13</v>
          </cell>
          <cell r="E272">
            <v>6277.6</v>
          </cell>
          <cell r="F272">
            <v>26.9</v>
          </cell>
          <cell r="G272">
            <v>4038.4</v>
          </cell>
          <cell r="H272">
            <v>16.766666666666666</v>
          </cell>
        </row>
        <row r="273">
          <cell r="A273">
            <v>44104</v>
          </cell>
          <cell r="C273">
            <v>9926</v>
          </cell>
          <cell r="D273">
            <v>71</v>
          </cell>
          <cell r="E273">
            <v>6774.4</v>
          </cell>
          <cell r="F273">
            <v>31.3</v>
          </cell>
          <cell r="G273">
            <v>4328.5333333333338</v>
          </cell>
          <cell r="H273">
            <v>19.100000000000001</v>
          </cell>
        </row>
        <row r="274">
          <cell r="A274">
            <v>44105</v>
          </cell>
          <cell r="C274">
            <v>10239</v>
          </cell>
          <cell r="D274">
            <v>71</v>
          </cell>
          <cell r="E274">
            <v>7313</v>
          </cell>
          <cell r="F274">
            <v>36.6</v>
          </cell>
          <cell r="G274">
            <v>4631.2</v>
          </cell>
          <cell r="H274">
            <v>21.4</v>
          </cell>
        </row>
        <row r="275">
          <cell r="A275">
            <v>44106</v>
          </cell>
          <cell r="C275">
            <v>12559</v>
          </cell>
          <cell r="D275">
            <v>59</v>
          </cell>
          <cell r="E275">
            <v>8036.8</v>
          </cell>
          <cell r="F275">
            <v>41.4</v>
          </cell>
          <cell r="G275">
            <v>4999.7666666666664</v>
          </cell>
          <cell r="H275">
            <v>23.266666666666666</v>
          </cell>
        </row>
        <row r="276">
          <cell r="A276">
            <v>44107</v>
          </cell>
          <cell r="C276">
            <v>13183</v>
          </cell>
          <cell r="D276">
            <v>66</v>
          </cell>
          <cell r="E276">
            <v>8795</v>
          </cell>
          <cell r="F276">
            <v>44.3</v>
          </cell>
          <cell r="G276">
            <v>5364.2333333333336</v>
          </cell>
          <cell r="H276">
            <v>25.133333333333333</v>
          </cell>
        </row>
        <row r="277">
          <cell r="A277">
            <v>44108</v>
          </cell>
          <cell r="C277">
            <v>13693</v>
          </cell>
          <cell r="D277">
            <v>49</v>
          </cell>
          <cell r="E277">
            <v>9523.7999999999993</v>
          </cell>
          <cell r="F277">
            <v>45.5</v>
          </cell>
          <cell r="G277">
            <v>5720.9</v>
          </cell>
          <cell r="H277">
            <v>26.333333333333332</v>
          </cell>
        </row>
        <row r="278">
          <cell r="A278">
            <v>44109</v>
          </cell>
          <cell r="C278">
            <v>11544</v>
          </cell>
          <cell r="D278">
            <v>33</v>
          </cell>
          <cell r="E278">
            <v>9972.1</v>
          </cell>
          <cell r="F278">
            <v>44.8</v>
          </cell>
          <cell r="G278">
            <v>6002.4333333333334</v>
          </cell>
          <cell r="H278">
            <v>27.1</v>
          </cell>
        </row>
        <row r="279">
          <cell r="A279">
            <v>44110</v>
          </cell>
          <cell r="C279">
            <v>11807</v>
          </cell>
          <cell r="D279">
            <v>19</v>
          </cell>
          <cell r="E279">
            <v>10392.1</v>
          </cell>
          <cell r="F279">
            <v>43.3</v>
          </cell>
          <cell r="G279">
            <v>6294.7</v>
          </cell>
          <cell r="H279">
            <v>27.333333333333332</v>
          </cell>
        </row>
        <row r="280">
          <cell r="A280">
            <v>44111</v>
          </cell>
          <cell r="C280">
            <v>16549</v>
          </cell>
          <cell r="D280">
            <v>76</v>
          </cell>
          <cell r="E280">
            <v>11322.9</v>
          </cell>
          <cell r="F280">
            <v>47.4</v>
          </cell>
          <cell r="G280">
            <v>6761.5</v>
          </cell>
          <cell r="H280">
            <v>29.8</v>
          </cell>
        </row>
        <row r="281">
          <cell r="A281">
            <v>44112</v>
          </cell>
          <cell r="C281">
            <v>17067</v>
          </cell>
          <cell r="D281">
            <v>70</v>
          </cell>
          <cell r="E281">
            <v>12353.8</v>
          </cell>
          <cell r="F281">
            <v>52.7</v>
          </cell>
          <cell r="G281">
            <v>7248.833333333333</v>
          </cell>
          <cell r="H281">
            <v>32.033333333333331</v>
          </cell>
        </row>
        <row r="282">
          <cell r="A282">
            <v>44113</v>
          </cell>
          <cell r="C282">
            <v>18330</v>
          </cell>
          <cell r="D282">
            <v>77</v>
          </cell>
          <cell r="E282">
            <v>13489.7</v>
          </cell>
          <cell r="F282">
            <v>59.1</v>
          </cell>
          <cell r="G282">
            <v>7731.166666666667</v>
          </cell>
          <cell r="H282">
            <v>33.533333333333331</v>
          </cell>
        </row>
        <row r="283">
          <cell r="A283">
            <v>44114</v>
          </cell>
          <cell r="C283">
            <v>18248</v>
          </cell>
          <cell r="D283">
            <v>87</v>
          </cell>
          <cell r="E283">
            <v>14321.9</v>
          </cell>
          <cell r="F283">
            <v>60.7</v>
          </cell>
          <cell r="G283">
            <v>8229.4</v>
          </cell>
          <cell r="H283">
            <v>36.166666666666664</v>
          </cell>
        </row>
        <row r="284">
          <cell r="A284">
            <v>44115</v>
          </cell>
          <cell r="C284">
            <v>15730</v>
          </cell>
          <cell r="D284">
            <v>81</v>
          </cell>
          <cell r="E284">
            <v>14871</v>
          </cell>
          <cell r="F284">
            <v>61.7</v>
          </cell>
          <cell r="G284">
            <v>8642.7000000000007</v>
          </cell>
          <cell r="H284">
            <v>38.4</v>
          </cell>
        </row>
        <row r="285">
          <cell r="A285">
            <v>44116</v>
          </cell>
          <cell r="C285">
            <v>12516</v>
          </cell>
          <cell r="D285">
            <v>65</v>
          </cell>
          <cell r="E285">
            <v>14866.7</v>
          </cell>
          <cell r="F285">
            <v>62.3</v>
          </cell>
          <cell r="G285">
            <v>8940</v>
          </cell>
          <cell r="H285">
            <v>40.366666666666667</v>
          </cell>
        </row>
        <row r="286">
          <cell r="A286">
            <v>44117</v>
          </cell>
          <cell r="C286">
            <v>12070</v>
          </cell>
          <cell r="D286">
            <v>50</v>
          </cell>
          <cell r="E286">
            <v>14755.4</v>
          </cell>
          <cell r="F286">
            <v>60.7</v>
          </cell>
          <cell r="G286">
            <v>9232.7333333333336</v>
          </cell>
          <cell r="H286">
            <v>41.733333333333334</v>
          </cell>
        </row>
        <row r="287">
          <cell r="A287">
            <v>44118</v>
          </cell>
          <cell r="C287">
            <v>19446</v>
          </cell>
          <cell r="D287">
            <v>143</v>
          </cell>
          <cell r="E287">
            <v>15330.7</v>
          </cell>
          <cell r="F287">
            <v>70.099999999999994</v>
          </cell>
          <cell r="G287">
            <v>9792</v>
          </cell>
          <cell r="H287">
            <v>46.333333333333336</v>
          </cell>
        </row>
        <row r="288">
          <cell r="A288">
            <v>44119</v>
          </cell>
          <cell r="C288">
            <v>18900</v>
          </cell>
          <cell r="D288">
            <v>137</v>
          </cell>
          <cell r="E288">
            <v>16066.3</v>
          </cell>
          <cell r="F288">
            <v>80.5</v>
          </cell>
          <cell r="G288">
            <v>10350.633333333333</v>
          </cell>
          <cell r="H288">
            <v>50.6</v>
          </cell>
        </row>
        <row r="289">
          <cell r="A289">
            <v>44120</v>
          </cell>
          <cell r="C289">
            <v>19699</v>
          </cell>
          <cell r="D289">
            <v>138</v>
          </cell>
          <cell r="E289">
            <v>16855.5</v>
          </cell>
          <cell r="F289">
            <v>92.4</v>
          </cell>
          <cell r="G289">
            <v>10894.2</v>
          </cell>
          <cell r="H289">
            <v>54.3</v>
          </cell>
        </row>
        <row r="290">
          <cell r="A290">
            <v>44121</v>
          </cell>
          <cell r="C290">
            <v>18438</v>
          </cell>
          <cell r="D290">
            <v>136</v>
          </cell>
          <cell r="E290">
            <v>17044.400000000001</v>
          </cell>
          <cell r="F290">
            <v>98.4</v>
          </cell>
          <cell r="G290">
            <v>11390.5</v>
          </cell>
          <cell r="H290">
            <v>58.166666666666664</v>
          </cell>
        </row>
        <row r="291">
          <cell r="A291">
            <v>44122</v>
          </cell>
          <cell r="C291">
            <v>17720</v>
          </cell>
          <cell r="D291">
            <v>150</v>
          </cell>
          <cell r="E291">
            <v>17109.7</v>
          </cell>
          <cell r="F291">
            <v>106.4</v>
          </cell>
          <cell r="G291">
            <v>11835.733333333334</v>
          </cell>
          <cell r="H291">
            <v>62.466666666666669</v>
          </cell>
        </row>
        <row r="292">
          <cell r="A292">
            <v>44123</v>
          </cell>
          <cell r="C292">
            <v>14765</v>
          </cell>
          <cell r="D292">
            <v>67</v>
          </cell>
          <cell r="E292">
            <v>16753.2</v>
          </cell>
          <cell r="F292">
            <v>105.4</v>
          </cell>
          <cell r="G292">
            <v>12173.5</v>
          </cell>
          <cell r="H292">
            <v>63.8</v>
          </cell>
        </row>
        <row r="293">
          <cell r="A293">
            <v>44124</v>
          </cell>
          <cell r="C293">
            <v>14191</v>
          </cell>
          <cell r="D293">
            <v>80</v>
          </cell>
          <cell r="E293">
            <v>16347.5</v>
          </cell>
          <cell r="F293">
            <v>104.7</v>
          </cell>
          <cell r="G293">
            <v>12481.266666666666</v>
          </cell>
          <cell r="H293">
            <v>65.566666666666663</v>
          </cell>
        </row>
        <row r="294">
          <cell r="A294">
            <v>44125</v>
          </cell>
          <cell r="C294">
            <v>25609</v>
          </cell>
          <cell r="D294">
            <v>241</v>
          </cell>
          <cell r="E294">
            <v>17335.400000000001</v>
          </cell>
          <cell r="F294">
            <v>120.7</v>
          </cell>
          <cell r="G294">
            <v>13173.133333333333</v>
          </cell>
          <cell r="H294">
            <v>73</v>
          </cell>
        </row>
        <row r="295">
          <cell r="A295">
            <v>44126</v>
          </cell>
          <cell r="C295">
            <v>25325</v>
          </cell>
          <cell r="D295">
            <v>191</v>
          </cell>
          <cell r="E295">
            <v>18616.3</v>
          </cell>
          <cell r="F295">
            <v>133.30000000000001</v>
          </cell>
          <cell r="G295">
            <v>13839.933333333332</v>
          </cell>
          <cell r="H295">
            <v>79</v>
          </cell>
        </row>
        <row r="296">
          <cell r="A296">
            <v>44127</v>
          </cell>
          <cell r="C296">
            <v>25447</v>
          </cell>
          <cell r="D296">
            <v>189</v>
          </cell>
          <cell r="E296">
            <v>19954</v>
          </cell>
          <cell r="F296">
            <v>147.19999999999999</v>
          </cell>
          <cell r="G296">
            <v>14501.466666666667</v>
          </cell>
          <cell r="H296">
            <v>84.066666666666663</v>
          </cell>
        </row>
        <row r="297">
          <cell r="A297">
            <v>44128</v>
          </cell>
          <cell r="C297">
            <v>23251</v>
          </cell>
          <cell r="D297">
            <v>224</v>
          </cell>
          <cell r="E297">
            <v>20334.5</v>
          </cell>
          <cell r="F297">
            <v>155.30000000000001</v>
          </cell>
          <cell r="G297">
            <v>15063</v>
          </cell>
          <cell r="H297">
            <v>90.3</v>
          </cell>
        </row>
        <row r="298">
          <cell r="A298">
            <v>44129</v>
          </cell>
          <cell r="C298">
            <v>21478</v>
          </cell>
          <cell r="D298">
            <v>174</v>
          </cell>
          <cell r="E298">
            <v>20592.3</v>
          </cell>
          <cell r="F298">
            <v>159</v>
          </cell>
          <cell r="G298">
            <v>15543.566666666668</v>
          </cell>
          <cell r="H298">
            <v>94.766666666666666</v>
          </cell>
        </row>
        <row r="299">
          <cell r="A299">
            <v>44130</v>
          </cell>
          <cell r="C299">
            <v>16237</v>
          </cell>
          <cell r="D299">
            <v>151</v>
          </cell>
          <cell r="E299">
            <v>20246.099999999999</v>
          </cell>
          <cell r="F299">
            <v>160.30000000000001</v>
          </cell>
          <cell r="G299">
            <v>15831.233333333334</v>
          </cell>
          <cell r="H299">
            <v>98.666666666666671</v>
          </cell>
        </row>
        <row r="300">
          <cell r="A300">
            <v>44131</v>
          </cell>
          <cell r="C300">
            <v>15727</v>
          </cell>
          <cell r="D300">
            <v>102</v>
          </cell>
          <cell r="E300">
            <v>19975</v>
          </cell>
          <cell r="F300">
            <v>156.9</v>
          </cell>
          <cell r="G300">
            <v>16114.1</v>
          </cell>
          <cell r="H300">
            <v>100.9</v>
          </cell>
        </row>
        <row r="301">
          <cell r="A301">
            <v>44132</v>
          </cell>
          <cell r="C301">
            <v>26553</v>
          </cell>
          <cell r="D301">
            <v>367</v>
          </cell>
          <cell r="E301">
            <v>20858.3</v>
          </cell>
          <cell r="F301">
            <v>178.6</v>
          </cell>
          <cell r="G301">
            <v>16773.933333333334</v>
          </cell>
          <cell r="H301">
            <v>112.56666666666666</v>
          </cell>
        </row>
        <row r="302">
          <cell r="A302">
            <v>44133</v>
          </cell>
          <cell r="C302">
            <v>24096</v>
          </cell>
          <cell r="D302">
            <v>310</v>
          </cell>
          <cell r="E302">
            <v>21791.4</v>
          </cell>
          <cell r="F302">
            <v>202.9</v>
          </cell>
          <cell r="G302">
            <v>17344.766666666666</v>
          </cell>
          <cell r="H302">
            <v>122.46666666666667</v>
          </cell>
        </row>
        <row r="303">
          <cell r="A303">
            <v>44134</v>
          </cell>
          <cell r="C303">
            <v>23618</v>
          </cell>
          <cell r="D303">
            <v>280</v>
          </cell>
          <cell r="E303">
            <v>22734.1</v>
          </cell>
          <cell r="F303">
            <v>222.9</v>
          </cell>
          <cell r="G303">
            <v>17801.166666666668</v>
          </cell>
          <cell r="H303">
            <v>129.43333333333334</v>
          </cell>
        </row>
        <row r="304">
          <cell r="A304">
            <v>44135</v>
          </cell>
          <cell r="C304">
            <v>23350</v>
          </cell>
          <cell r="D304">
            <v>274</v>
          </cell>
          <cell r="E304">
            <v>22508.2</v>
          </cell>
          <cell r="F304">
            <v>226.2</v>
          </cell>
          <cell r="G304">
            <v>18238.2</v>
          </cell>
          <cell r="H304">
            <v>136.19999999999999</v>
          </cell>
        </row>
        <row r="305">
          <cell r="A305">
            <v>44136</v>
          </cell>
          <cell r="C305">
            <v>22683</v>
          </cell>
          <cell r="D305">
            <v>326</v>
          </cell>
          <cell r="E305">
            <v>22244</v>
          </cell>
          <cell r="F305">
            <v>239.7</v>
          </cell>
          <cell r="G305">
            <v>18575.666666666668</v>
          </cell>
          <cell r="H305">
            <v>145.1</v>
          </cell>
        </row>
        <row r="306">
          <cell r="A306">
            <v>44137</v>
          </cell>
          <cell r="C306">
            <v>16490</v>
          </cell>
          <cell r="D306">
            <v>162</v>
          </cell>
          <cell r="E306">
            <v>21348.3</v>
          </cell>
          <cell r="F306">
            <v>237</v>
          </cell>
          <cell r="G306">
            <v>18685.900000000001</v>
          </cell>
          <cell r="H306">
            <v>148.30000000000001</v>
          </cell>
        </row>
        <row r="307">
          <cell r="A307">
            <v>44138</v>
          </cell>
          <cell r="C307">
            <v>15757</v>
          </cell>
          <cell r="D307">
            <v>136</v>
          </cell>
          <cell r="E307">
            <v>20598.900000000001</v>
          </cell>
          <cell r="F307">
            <v>228.2</v>
          </cell>
          <cell r="G307">
            <v>18754.7</v>
          </cell>
          <cell r="H307">
            <v>151.19999999999999</v>
          </cell>
        </row>
        <row r="308">
          <cell r="A308">
            <v>44139</v>
          </cell>
          <cell r="C308">
            <v>31510</v>
          </cell>
          <cell r="D308">
            <v>397</v>
          </cell>
          <cell r="E308">
            <v>21602.1</v>
          </cell>
          <cell r="F308">
            <v>250.5</v>
          </cell>
          <cell r="G308">
            <v>19420.233333333334</v>
          </cell>
          <cell r="H308">
            <v>163.33333333333334</v>
          </cell>
        </row>
        <row r="309">
          <cell r="A309">
            <v>44140</v>
          </cell>
          <cell r="C309">
            <v>25586</v>
          </cell>
          <cell r="D309">
            <v>492</v>
          </cell>
          <cell r="E309">
            <v>22537</v>
          </cell>
          <cell r="F309">
            <v>284.60000000000002</v>
          </cell>
          <cell r="G309">
            <v>19879.533333333333</v>
          </cell>
          <cell r="H309">
            <v>179.1</v>
          </cell>
        </row>
        <row r="310">
          <cell r="A310">
            <v>44141</v>
          </cell>
          <cell r="C310">
            <v>23683</v>
          </cell>
          <cell r="D310">
            <v>378</v>
          </cell>
          <cell r="E310">
            <v>23332.6</v>
          </cell>
          <cell r="F310">
            <v>312.2</v>
          </cell>
          <cell r="G310">
            <v>20117.333333333332</v>
          </cell>
          <cell r="H310">
            <v>189.16666666666666</v>
          </cell>
        </row>
        <row r="311">
          <cell r="A311">
            <v>44142</v>
          </cell>
          <cell r="C311">
            <v>23748</v>
          </cell>
          <cell r="D311">
            <v>355</v>
          </cell>
          <cell r="E311">
            <v>23052.1</v>
          </cell>
          <cell r="F311">
            <v>311</v>
          </cell>
          <cell r="G311">
            <v>20340.033333333333</v>
          </cell>
          <cell r="H311">
            <v>198.66666666666666</v>
          </cell>
        </row>
        <row r="312">
          <cell r="A312">
            <v>44143</v>
          </cell>
          <cell r="C312">
            <v>23330</v>
          </cell>
          <cell r="D312">
            <v>413</v>
          </cell>
          <cell r="E312">
            <v>22975.5</v>
          </cell>
          <cell r="F312">
            <v>321.3</v>
          </cell>
          <cell r="G312">
            <v>20506.7</v>
          </cell>
          <cell r="H312">
            <v>209.86666666666667</v>
          </cell>
        </row>
        <row r="313">
          <cell r="A313">
            <v>44144</v>
          </cell>
          <cell r="C313">
            <v>18525</v>
          </cell>
          <cell r="D313">
            <v>156</v>
          </cell>
          <cell r="E313">
            <v>22466.2</v>
          </cell>
          <cell r="F313">
            <v>308.89999999999998</v>
          </cell>
          <cell r="G313">
            <v>20515.933333333334</v>
          </cell>
          <cell r="H313">
            <v>212.16666666666666</v>
          </cell>
        </row>
        <row r="314">
          <cell r="A314">
            <v>44145</v>
          </cell>
          <cell r="C314">
            <v>19959</v>
          </cell>
          <cell r="D314">
            <v>194</v>
          </cell>
          <cell r="E314">
            <v>22127.1</v>
          </cell>
          <cell r="F314">
            <v>300.89999999999998</v>
          </cell>
          <cell r="G314">
            <v>20656.900000000001</v>
          </cell>
          <cell r="H314">
            <v>215.93333333333334</v>
          </cell>
        </row>
        <row r="315">
          <cell r="A315">
            <v>44146</v>
          </cell>
          <cell r="C315">
            <v>31051</v>
          </cell>
          <cell r="D315">
            <v>532</v>
          </cell>
          <cell r="E315">
            <v>22963.9</v>
          </cell>
          <cell r="F315">
            <v>321.5</v>
          </cell>
          <cell r="G315">
            <v>21274.733333333334</v>
          </cell>
          <cell r="H315">
            <v>231.5</v>
          </cell>
        </row>
        <row r="316">
          <cell r="A316">
            <v>44147</v>
          </cell>
          <cell r="C316">
            <v>27427</v>
          </cell>
          <cell r="D316">
            <v>595</v>
          </cell>
          <cell r="E316">
            <v>24057.599999999999</v>
          </cell>
          <cell r="F316">
            <v>364.8</v>
          </cell>
          <cell r="G316">
            <v>21786.633333333335</v>
          </cell>
          <cell r="H316">
            <v>249.66666666666666</v>
          </cell>
        </row>
        <row r="317">
          <cell r="A317">
            <v>44148</v>
          </cell>
          <cell r="C317">
            <v>27363</v>
          </cell>
          <cell r="D317">
            <v>563</v>
          </cell>
          <cell r="E317">
            <v>25218.2</v>
          </cell>
          <cell r="F317">
            <v>407.5</v>
          </cell>
          <cell r="G317">
            <v>22050.533333333333</v>
          </cell>
          <cell r="H317">
            <v>263.66666666666669</v>
          </cell>
        </row>
        <row r="318">
          <cell r="A318">
            <v>44149</v>
          </cell>
          <cell r="C318">
            <v>24470</v>
          </cell>
          <cell r="D318">
            <v>376</v>
          </cell>
          <cell r="E318">
            <v>24514.2</v>
          </cell>
          <cell r="F318">
            <v>405.4</v>
          </cell>
          <cell r="G318">
            <v>22236.2</v>
          </cell>
          <cell r="H318">
            <v>271.63333333333333</v>
          </cell>
        </row>
        <row r="319">
          <cell r="A319">
            <v>44150</v>
          </cell>
          <cell r="C319">
            <v>24044</v>
          </cell>
          <cell r="D319">
            <v>462</v>
          </cell>
          <cell r="E319">
            <v>24360</v>
          </cell>
          <cell r="F319">
            <v>402.4</v>
          </cell>
          <cell r="G319">
            <v>22381.033333333333</v>
          </cell>
          <cell r="H319">
            <v>282.43333333333334</v>
          </cell>
        </row>
        <row r="320">
          <cell r="A320">
            <v>44151</v>
          </cell>
          <cell r="C320">
            <v>18002</v>
          </cell>
          <cell r="D320">
            <v>168</v>
          </cell>
          <cell r="E320">
            <v>23791.9</v>
          </cell>
          <cell r="F320">
            <v>381.4</v>
          </cell>
          <cell r="G320">
            <v>22366.5</v>
          </cell>
          <cell r="H320">
            <v>283.5</v>
          </cell>
        </row>
        <row r="321">
          <cell r="A321">
            <v>44152</v>
          </cell>
          <cell r="C321">
            <v>16029</v>
          </cell>
          <cell r="D321">
            <v>213</v>
          </cell>
          <cell r="E321">
            <v>23020</v>
          </cell>
          <cell r="F321">
            <v>367.2</v>
          </cell>
          <cell r="G321">
            <v>22310.133333333335</v>
          </cell>
          <cell r="H321">
            <v>285.60000000000002</v>
          </cell>
        </row>
        <row r="322">
          <cell r="A322">
            <v>44153</v>
          </cell>
          <cell r="C322">
            <v>26581</v>
          </cell>
          <cell r="D322">
            <v>598</v>
          </cell>
          <cell r="E322">
            <v>23345.1</v>
          </cell>
          <cell r="F322">
            <v>385.7</v>
          </cell>
          <cell r="G322">
            <v>22704</v>
          </cell>
          <cell r="H322">
            <v>303.3</v>
          </cell>
        </row>
        <row r="323">
          <cell r="A323">
            <v>44154</v>
          </cell>
          <cell r="C323">
            <v>23167</v>
          </cell>
          <cell r="D323">
            <v>529</v>
          </cell>
          <cell r="E323">
            <v>23809.3</v>
          </cell>
          <cell r="F323">
            <v>423</v>
          </cell>
          <cell r="G323">
            <v>23003.200000000001</v>
          </cell>
          <cell r="H323">
            <v>318.26666666666665</v>
          </cell>
        </row>
        <row r="324">
          <cell r="A324">
            <v>44155</v>
          </cell>
          <cell r="C324">
            <v>20760</v>
          </cell>
          <cell r="D324">
            <v>501</v>
          </cell>
          <cell r="E324">
            <v>23889.4</v>
          </cell>
          <cell r="F324">
            <v>453.7</v>
          </cell>
          <cell r="G324">
            <v>22841.566666666666</v>
          </cell>
          <cell r="H324">
            <v>326.93333333333334</v>
          </cell>
        </row>
        <row r="325">
          <cell r="A325">
            <v>44156</v>
          </cell>
          <cell r="C325">
            <v>17760</v>
          </cell>
          <cell r="D325">
            <v>511</v>
          </cell>
          <cell r="E325">
            <v>22560.3</v>
          </cell>
          <cell r="F325">
            <v>451.6</v>
          </cell>
          <cell r="G325">
            <v>22589.4</v>
          </cell>
          <cell r="H325">
            <v>337.6</v>
          </cell>
        </row>
        <row r="326">
          <cell r="A326">
            <v>44157</v>
          </cell>
          <cell r="C326">
            <v>16851</v>
          </cell>
          <cell r="D326">
            <v>340</v>
          </cell>
          <cell r="E326">
            <v>21502.7</v>
          </cell>
          <cell r="F326">
            <v>426.1</v>
          </cell>
          <cell r="G326">
            <v>22302.866666666665</v>
          </cell>
          <cell r="H326">
            <v>342.63333333333333</v>
          </cell>
        </row>
        <row r="327">
          <cell r="A327">
            <v>44158</v>
          </cell>
          <cell r="C327">
            <v>12354</v>
          </cell>
          <cell r="D327">
            <v>125</v>
          </cell>
          <cell r="E327">
            <v>20001.8</v>
          </cell>
          <cell r="F327">
            <v>382.3</v>
          </cell>
          <cell r="G327">
            <v>21939.633333333335</v>
          </cell>
          <cell r="H327">
            <v>339.33333333333331</v>
          </cell>
        </row>
        <row r="328">
          <cell r="A328">
            <v>44159</v>
          </cell>
          <cell r="C328">
            <v>11738</v>
          </cell>
          <cell r="D328">
            <v>479</v>
          </cell>
          <cell r="E328">
            <v>18728.599999999999</v>
          </cell>
          <cell r="F328">
            <v>392.6</v>
          </cell>
          <cell r="G328">
            <v>21614.966666666667</v>
          </cell>
          <cell r="H328">
            <v>349.5</v>
          </cell>
        </row>
        <row r="329">
          <cell r="A329">
            <v>44160</v>
          </cell>
          <cell r="C329">
            <v>18777</v>
          </cell>
          <cell r="D329">
            <v>608</v>
          </cell>
          <cell r="E329">
            <v>18201.900000000001</v>
          </cell>
          <cell r="F329">
            <v>407.2</v>
          </cell>
          <cell r="G329">
            <v>21699.633333333335</v>
          </cell>
          <cell r="H329">
            <v>364.73333333333335</v>
          </cell>
        </row>
        <row r="330">
          <cell r="A330">
            <v>44161</v>
          </cell>
          <cell r="C330">
            <v>16453</v>
          </cell>
          <cell r="D330">
            <v>695</v>
          </cell>
          <cell r="E330">
            <v>18047</v>
          </cell>
          <cell r="F330">
            <v>459.9</v>
          </cell>
          <cell r="G330">
            <v>21723.833333333332</v>
          </cell>
          <cell r="H330">
            <v>384.5</v>
          </cell>
        </row>
        <row r="331">
          <cell r="A331">
            <v>44162</v>
          </cell>
          <cell r="C331">
            <v>16620</v>
          </cell>
          <cell r="D331">
            <v>498</v>
          </cell>
          <cell r="E331">
            <v>18106.099999999999</v>
          </cell>
          <cell r="F331">
            <v>488.4</v>
          </cell>
          <cell r="G331">
            <v>21392.733333333334</v>
          </cell>
          <cell r="H331">
            <v>388.86666666666667</v>
          </cell>
        </row>
        <row r="332">
          <cell r="A332">
            <v>44163</v>
          </cell>
          <cell r="C332">
            <v>14582</v>
          </cell>
          <cell r="D332">
            <v>520</v>
          </cell>
          <cell r="E332">
            <v>16906.2</v>
          </cell>
          <cell r="F332">
            <v>480.6</v>
          </cell>
          <cell r="G332">
            <v>21075.599999999999</v>
          </cell>
          <cell r="H332">
            <v>395.86666666666667</v>
          </cell>
        </row>
        <row r="333">
          <cell r="A333">
            <v>44164</v>
          </cell>
          <cell r="C333">
            <v>14367</v>
          </cell>
          <cell r="D333">
            <v>479</v>
          </cell>
          <cell r="E333">
            <v>16026.2</v>
          </cell>
          <cell r="F333">
            <v>475.6</v>
          </cell>
          <cell r="G333">
            <v>20767.233333333334</v>
          </cell>
          <cell r="H333">
            <v>402.5</v>
          </cell>
        </row>
        <row r="334">
          <cell r="A334">
            <v>44165</v>
          </cell>
          <cell r="C334">
            <v>10968</v>
          </cell>
          <cell r="D334">
            <v>215</v>
          </cell>
          <cell r="E334">
            <v>15047</v>
          </cell>
          <cell r="F334">
            <v>447</v>
          </cell>
          <cell r="G334">
            <v>20354.5</v>
          </cell>
          <cell r="H334">
            <v>400.53333333333336</v>
          </cell>
        </row>
        <row r="335">
          <cell r="A335">
            <v>44166</v>
          </cell>
          <cell r="C335">
            <v>10679</v>
          </cell>
          <cell r="D335">
            <v>203</v>
          </cell>
          <cell r="E335">
            <v>14338.9</v>
          </cell>
          <cell r="F335">
            <v>416.2</v>
          </cell>
          <cell r="G335">
            <v>19954.366666666665</v>
          </cell>
          <cell r="H335">
            <v>396.43333333333334</v>
          </cell>
        </row>
        <row r="336">
          <cell r="A336">
            <v>44167</v>
          </cell>
          <cell r="C336">
            <v>18018</v>
          </cell>
          <cell r="D336">
            <v>603</v>
          </cell>
          <cell r="E336">
            <v>14455.6</v>
          </cell>
          <cell r="F336">
            <v>442.5</v>
          </cell>
          <cell r="G336">
            <v>20005.3</v>
          </cell>
          <cell r="H336">
            <v>411.13333333333333</v>
          </cell>
        </row>
        <row r="337">
          <cell r="A337">
            <v>44168</v>
          </cell>
          <cell r="C337">
            <v>16458</v>
          </cell>
          <cell r="D337">
            <v>648</v>
          </cell>
          <cell r="E337">
            <v>14866</v>
          </cell>
          <cell r="F337">
            <v>494.8</v>
          </cell>
          <cell r="G337">
            <v>20028.666666666668</v>
          </cell>
          <cell r="H337">
            <v>428.2</v>
          </cell>
        </row>
        <row r="338">
          <cell r="A338">
            <v>44169</v>
          </cell>
          <cell r="C338">
            <v>16468</v>
          </cell>
          <cell r="D338">
            <v>414</v>
          </cell>
          <cell r="E338">
            <v>15339</v>
          </cell>
          <cell r="F338">
            <v>488.3</v>
          </cell>
          <cell r="G338">
            <v>19527.266666666666</v>
          </cell>
          <cell r="H338">
            <v>428.76666666666665</v>
          </cell>
        </row>
        <row r="339">
          <cell r="A339">
            <v>44170</v>
          </cell>
          <cell r="C339">
            <v>15635</v>
          </cell>
          <cell r="D339">
            <v>504</v>
          </cell>
          <cell r="E339">
            <v>15024.8</v>
          </cell>
          <cell r="F339">
            <v>477.9</v>
          </cell>
          <cell r="G339">
            <v>19195.566666666666</v>
          </cell>
          <cell r="H339">
            <v>429.16666666666669</v>
          </cell>
        </row>
        <row r="340">
          <cell r="A340">
            <v>44171</v>
          </cell>
          <cell r="C340">
            <v>15664</v>
          </cell>
          <cell r="D340">
            <v>397</v>
          </cell>
          <cell r="E340">
            <v>14945.9</v>
          </cell>
          <cell r="F340">
            <v>448.1</v>
          </cell>
          <cell r="G340">
            <v>18928.266666666666</v>
          </cell>
          <cell r="H340">
            <v>429.8</v>
          </cell>
        </row>
        <row r="341">
          <cell r="A341">
            <v>44172</v>
          </cell>
          <cell r="C341">
            <v>12738</v>
          </cell>
          <cell r="D341">
            <v>231</v>
          </cell>
          <cell r="E341">
            <v>14557.7</v>
          </cell>
          <cell r="F341">
            <v>421.4</v>
          </cell>
          <cell r="G341">
            <v>18561.266666666666</v>
          </cell>
          <cell r="H341">
            <v>425.66666666666669</v>
          </cell>
        </row>
        <row r="342">
          <cell r="A342">
            <v>44173</v>
          </cell>
          <cell r="C342">
            <v>13582</v>
          </cell>
          <cell r="D342">
            <v>189</v>
          </cell>
          <cell r="E342">
            <v>14457.7</v>
          </cell>
          <cell r="F342">
            <v>388.3</v>
          </cell>
          <cell r="G342">
            <v>18236.333333333332</v>
          </cell>
          <cell r="H342">
            <v>418.2</v>
          </cell>
        </row>
        <row r="343">
          <cell r="A343">
            <v>44174</v>
          </cell>
          <cell r="C343">
            <v>21330</v>
          </cell>
          <cell r="D343">
            <v>599</v>
          </cell>
          <cell r="E343">
            <v>15154</v>
          </cell>
          <cell r="F343">
            <v>400.3</v>
          </cell>
          <cell r="G343">
            <v>18329.833333333332</v>
          </cell>
          <cell r="H343">
            <v>432.96666666666664</v>
          </cell>
        </row>
        <row r="344">
          <cell r="A344">
            <v>44175</v>
          </cell>
          <cell r="C344">
            <v>20785</v>
          </cell>
          <cell r="D344">
            <v>533</v>
          </cell>
          <cell r="E344">
            <v>16135.7</v>
          </cell>
          <cell r="F344">
            <v>432.1</v>
          </cell>
          <cell r="G344">
            <v>18357.366666666665</v>
          </cell>
          <cell r="H344">
            <v>444.26666666666665</v>
          </cell>
        </row>
        <row r="345">
          <cell r="A345">
            <v>44176</v>
          </cell>
          <cell r="C345">
            <v>21608</v>
          </cell>
          <cell r="D345">
            <v>516</v>
          </cell>
          <cell r="E345">
            <v>17228.599999999999</v>
          </cell>
          <cell r="F345">
            <v>463.4</v>
          </cell>
          <cell r="G345">
            <v>18042.599999999999</v>
          </cell>
          <cell r="H345">
            <v>443.73333333333335</v>
          </cell>
        </row>
        <row r="346">
          <cell r="A346">
            <v>44177</v>
          </cell>
          <cell r="C346">
            <v>22606</v>
          </cell>
          <cell r="D346">
            <v>424</v>
          </cell>
          <cell r="E346">
            <v>17687.400000000001</v>
          </cell>
          <cell r="F346">
            <v>445.5</v>
          </cell>
          <cell r="G346">
            <v>17881.900000000001</v>
          </cell>
          <cell r="H346">
            <v>438.03333333333336</v>
          </cell>
        </row>
        <row r="347">
          <cell r="A347">
            <v>44178</v>
          </cell>
          <cell r="C347">
            <v>24073</v>
          </cell>
          <cell r="D347">
            <v>520</v>
          </cell>
          <cell r="E347">
            <v>18448.900000000001</v>
          </cell>
          <cell r="F347">
            <v>432.7</v>
          </cell>
          <cell r="G347">
            <v>17772.233333333334</v>
          </cell>
          <cell r="H347">
            <v>436.6</v>
          </cell>
        </row>
        <row r="348">
          <cell r="A348">
            <v>44179</v>
          </cell>
          <cell r="C348">
            <v>19357</v>
          </cell>
          <cell r="D348">
            <v>144</v>
          </cell>
          <cell r="E348">
            <v>18737.8</v>
          </cell>
          <cell r="F348">
            <v>405.7</v>
          </cell>
          <cell r="G348">
            <v>17601.8</v>
          </cell>
          <cell r="H348">
            <v>428.86666666666667</v>
          </cell>
        </row>
        <row r="349">
          <cell r="A349">
            <v>44180</v>
          </cell>
          <cell r="C349">
            <v>21985</v>
          </cell>
          <cell r="D349">
            <v>232</v>
          </cell>
          <cell r="E349">
            <v>19372.8</v>
          </cell>
          <cell r="F349">
            <v>378.5</v>
          </cell>
          <cell r="G349">
            <v>17533.166666666668</v>
          </cell>
          <cell r="H349">
            <v>421.2</v>
          </cell>
        </row>
        <row r="350">
          <cell r="A350">
            <v>44181</v>
          </cell>
          <cell r="C350">
            <v>34724</v>
          </cell>
          <cell r="D350">
            <v>506</v>
          </cell>
          <cell r="E350">
            <v>21278.799999999999</v>
          </cell>
          <cell r="F350">
            <v>389.4</v>
          </cell>
          <cell r="G350">
            <v>18090.566666666666</v>
          </cell>
          <cell r="H350">
            <v>432.46666666666664</v>
          </cell>
        </row>
        <row r="351">
          <cell r="A351">
            <v>44182</v>
          </cell>
          <cell r="C351">
            <v>33854</v>
          </cell>
          <cell r="D351">
            <v>612</v>
          </cell>
          <cell r="E351">
            <v>23390.400000000001</v>
          </cell>
          <cell r="F351">
            <v>427.5</v>
          </cell>
          <cell r="G351">
            <v>18684.733333333334</v>
          </cell>
          <cell r="H351">
            <v>445.76666666666665</v>
          </cell>
        </row>
        <row r="352">
          <cell r="A352">
            <v>44183</v>
          </cell>
          <cell r="C352">
            <v>34933</v>
          </cell>
          <cell r="D352">
            <v>532</v>
          </cell>
          <cell r="E352">
            <v>25525.5</v>
          </cell>
          <cell r="F352">
            <v>461.8</v>
          </cell>
          <cell r="G352">
            <v>18963.133333333335</v>
          </cell>
          <cell r="H352">
            <v>443.56666666666666</v>
          </cell>
        </row>
        <row r="353">
          <cell r="A353">
            <v>44184</v>
          </cell>
          <cell r="C353">
            <v>33886</v>
          </cell>
          <cell r="D353">
            <v>489</v>
          </cell>
          <cell r="E353">
            <v>26781.1</v>
          </cell>
          <cell r="F353">
            <v>450.8</v>
          </cell>
          <cell r="G353">
            <v>19320.433333333334</v>
          </cell>
          <cell r="H353">
            <v>442.23333333333335</v>
          </cell>
        </row>
        <row r="354">
          <cell r="A354">
            <v>44185</v>
          </cell>
          <cell r="C354">
            <v>35827</v>
          </cell>
          <cell r="D354">
            <v>534</v>
          </cell>
          <cell r="E354">
            <v>28285.3</v>
          </cell>
          <cell r="F354">
            <v>450.9</v>
          </cell>
          <cell r="G354">
            <v>19822.666666666668</v>
          </cell>
          <cell r="H354">
            <v>443.33333333333331</v>
          </cell>
        </row>
        <row r="355">
          <cell r="A355">
            <v>44186</v>
          </cell>
          <cell r="C355">
            <v>25145</v>
          </cell>
          <cell r="D355">
            <v>326</v>
          </cell>
          <cell r="E355">
            <v>28639</v>
          </cell>
          <cell r="F355">
            <v>431.9</v>
          </cell>
          <cell r="G355">
            <v>20068.833333333332</v>
          </cell>
          <cell r="H355">
            <v>437.16666666666669</v>
          </cell>
        </row>
        <row r="356">
          <cell r="A356">
            <v>44187</v>
          </cell>
          <cell r="C356">
            <v>32466</v>
          </cell>
          <cell r="D356">
            <v>215</v>
          </cell>
          <cell r="E356">
            <v>29625</v>
          </cell>
          <cell r="F356">
            <v>411</v>
          </cell>
          <cell r="G356">
            <v>20589.333333333332</v>
          </cell>
          <cell r="H356">
            <v>433</v>
          </cell>
        </row>
        <row r="357">
          <cell r="A357">
            <v>44188</v>
          </cell>
          <cell r="C357">
            <v>47377</v>
          </cell>
          <cell r="D357">
            <v>691</v>
          </cell>
          <cell r="E357">
            <v>31955.4</v>
          </cell>
          <cell r="F357">
            <v>428.1</v>
          </cell>
          <cell r="G357">
            <v>21756.766666666666</v>
          </cell>
          <cell r="H357">
            <v>451.86666666666667</v>
          </cell>
        </row>
        <row r="358">
          <cell r="A358">
            <v>44189</v>
          </cell>
          <cell r="C358">
            <v>45662</v>
          </cell>
          <cell r="D358">
            <v>744</v>
          </cell>
          <cell r="E358">
            <v>34585.9</v>
          </cell>
          <cell r="F358">
            <v>488.1</v>
          </cell>
          <cell r="G358">
            <v>22887.566666666666</v>
          </cell>
          <cell r="H358">
            <v>460.7</v>
          </cell>
        </row>
        <row r="359">
          <cell r="A359">
            <v>44190</v>
          </cell>
          <cell r="C359">
            <v>42185</v>
          </cell>
          <cell r="D359">
            <v>574</v>
          </cell>
          <cell r="E359">
            <v>36605.9</v>
          </cell>
          <cell r="F359">
            <v>522.29999999999995</v>
          </cell>
          <cell r="G359">
            <v>23667.833333333332</v>
          </cell>
          <cell r="H359">
            <v>459.56666666666666</v>
          </cell>
        </row>
        <row r="360">
          <cell r="A360">
            <v>44191</v>
          </cell>
          <cell r="C360">
            <v>31812</v>
          </cell>
          <cell r="D360">
            <v>570</v>
          </cell>
          <cell r="E360">
            <v>36314.699999999997</v>
          </cell>
          <cell r="F360">
            <v>528.70000000000005</v>
          </cell>
          <cell r="G360">
            <v>24179.8</v>
          </cell>
          <cell r="H360">
            <v>455.4</v>
          </cell>
        </row>
        <row r="361">
          <cell r="A361">
            <v>44192</v>
          </cell>
          <cell r="C361">
            <v>14181</v>
          </cell>
          <cell r="D361">
            <v>210</v>
          </cell>
          <cell r="E361">
            <v>34347.4</v>
          </cell>
          <cell r="F361">
            <v>488.5</v>
          </cell>
          <cell r="G361">
            <v>24098.5</v>
          </cell>
          <cell r="H361">
            <v>445.8</v>
          </cell>
        </row>
        <row r="362">
          <cell r="A362">
            <v>44193</v>
          </cell>
          <cell r="C362">
            <v>40367</v>
          </cell>
          <cell r="D362">
            <v>347</v>
          </cell>
          <cell r="E362">
            <v>34890.800000000003</v>
          </cell>
          <cell r="F362">
            <v>470</v>
          </cell>
          <cell r="G362">
            <v>24958</v>
          </cell>
          <cell r="H362">
            <v>440.03333333333336</v>
          </cell>
        </row>
        <row r="363">
          <cell r="A363">
            <v>44194</v>
          </cell>
          <cell r="C363">
            <v>47725</v>
          </cell>
          <cell r="D363">
            <v>357</v>
          </cell>
          <cell r="E363">
            <v>36274.699999999997</v>
          </cell>
          <cell r="F363">
            <v>456.8</v>
          </cell>
          <cell r="G363">
            <v>26069.933333333334</v>
          </cell>
          <cell r="H363">
            <v>435.96666666666664</v>
          </cell>
        </row>
        <row r="364">
          <cell r="A364">
            <v>44195</v>
          </cell>
          <cell r="C364">
            <v>45604</v>
          </cell>
          <cell r="D364">
            <v>458</v>
          </cell>
          <cell r="E364">
            <v>37252.400000000001</v>
          </cell>
          <cell r="F364">
            <v>449.2</v>
          </cell>
          <cell r="G364">
            <v>27224.466666666667</v>
          </cell>
          <cell r="H364">
            <v>444.06666666666666</v>
          </cell>
        </row>
        <row r="365">
          <cell r="A365">
            <v>44196</v>
          </cell>
          <cell r="C365">
            <v>81519</v>
          </cell>
          <cell r="D365">
            <v>981</v>
          </cell>
          <cell r="E365">
            <v>42889.8</v>
          </cell>
          <cell r="F365">
            <v>514.70000000000005</v>
          </cell>
          <cell r="G365">
            <v>29585.8</v>
          </cell>
          <cell r="H365">
            <v>470</v>
          </cell>
        </row>
        <row r="366">
          <cell r="A366">
            <v>44197</v>
          </cell>
          <cell r="C366">
            <v>70797</v>
          </cell>
          <cell r="D366">
            <v>964</v>
          </cell>
          <cell r="E366">
            <v>46722.9</v>
          </cell>
          <cell r="F366">
            <v>589.6</v>
          </cell>
          <cell r="G366">
            <v>31345.1</v>
          </cell>
          <cell r="H366">
            <v>482.03333333333336</v>
          </cell>
        </row>
        <row r="367">
          <cell r="A367">
            <v>44198</v>
          </cell>
          <cell r="C367">
            <v>52783</v>
          </cell>
          <cell r="D367">
            <v>613</v>
          </cell>
          <cell r="E367">
            <v>47263.5</v>
          </cell>
          <cell r="F367">
            <v>581.79999999999995</v>
          </cell>
          <cell r="G367">
            <v>32555.933333333334</v>
          </cell>
          <cell r="H367">
            <v>480.86666666666667</v>
          </cell>
        </row>
        <row r="368">
          <cell r="A368">
            <v>44199</v>
          </cell>
          <cell r="C368">
            <v>31840</v>
          </cell>
          <cell r="D368">
            <v>445</v>
          </cell>
          <cell r="E368">
            <v>45881.3</v>
          </cell>
          <cell r="F368">
            <v>551.9</v>
          </cell>
          <cell r="G368">
            <v>33068.333333333336</v>
          </cell>
          <cell r="H368">
            <v>481.9</v>
          </cell>
        </row>
        <row r="369">
          <cell r="A369">
            <v>44200</v>
          </cell>
          <cell r="C369">
            <v>60392</v>
          </cell>
          <cell r="D369">
            <v>454</v>
          </cell>
          <cell r="E369">
            <v>47702</v>
          </cell>
          <cell r="F369">
            <v>539.9</v>
          </cell>
          <cell r="G369">
            <v>34560.23333333333</v>
          </cell>
          <cell r="H369">
            <v>480.23333333333335</v>
          </cell>
        </row>
        <row r="370">
          <cell r="A370">
            <v>44201</v>
          </cell>
          <cell r="C370">
            <v>55175</v>
          </cell>
          <cell r="D370">
            <v>407</v>
          </cell>
          <cell r="E370">
            <v>50038.3</v>
          </cell>
          <cell r="F370">
            <v>523.6</v>
          </cell>
          <cell r="G370">
            <v>35877.26666666667</v>
          </cell>
          <cell r="H370">
            <v>480.56666666666666</v>
          </cell>
        </row>
        <row r="371">
          <cell r="A371">
            <v>44202</v>
          </cell>
          <cell r="C371">
            <v>76158</v>
          </cell>
          <cell r="D371">
            <v>874</v>
          </cell>
          <cell r="E371">
            <v>56236</v>
          </cell>
          <cell r="F371">
            <v>590</v>
          </cell>
          <cell r="G371">
            <v>37991.26666666667</v>
          </cell>
          <cell r="H371">
            <v>502</v>
          </cell>
        </row>
        <row r="372">
          <cell r="A372">
            <v>44203</v>
          </cell>
          <cell r="C372">
            <v>65092</v>
          </cell>
          <cell r="D372">
            <v>1041</v>
          </cell>
          <cell r="E372">
            <v>58708.5</v>
          </cell>
          <cell r="F372">
            <v>659.4</v>
          </cell>
          <cell r="G372">
            <v>39708.26666666667</v>
          </cell>
          <cell r="H372">
            <v>530.4</v>
          </cell>
        </row>
        <row r="373">
          <cell r="A373">
            <v>44204</v>
          </cell>
          <cell r="C373">
            <v>57380</v>
          </cell>
          <cell r="D373">
            <v>1162</v>
          </cell>
          <cell r="E373">
            <v>59674</v>
          </cell>
          <cell r="F373">
            <v>739.9</v>
          </cell>
          <cell r="G373">
            <v>40909.933333333334</v>
          </cell>
          <cell r="H373">
            <v>549.16666666666663</v>
          </cell>
        </row>
        <row r="374">
          <cell r="A374">
            <v>44205</v>
          </cell>
          <cell r="C374">
            <v>51927</v>
          </cell>
          <cell r="D374">
            <v>1325</v>
          </cell>
          <cell r="E374">
            <v>60306.3</v>
          </cell>
          <cell r="F374">
            <v>826.6</v>
          </cell>
          <cell r="G374">
            <v>41948</v>
          </cell>
          <cell r="H374">
            <v>575.56666666666672</v>
          </cell>
        </row>
        <row r="375">
          <cell r="A375">
            <v>44206</v>
          </cell>
          <cell r="C375">
            <v>46999</v>
          </cell>
          <cell r="D375">
            <v>1035</v>
          </cell>
          <cell r="E375">
            <v>56854.3</v>
          </cell>
          <cell r="F375">
            <v>832</v>
          </cell>
          <cell r="G375">
            <v>42794.366666666669</v>
          </cell>
          <cell r="H375">
            <v>592.86666666666667</v>
          </cell>
        </row>
        <row r="376">
          <cell r="A376">
            <v>44207</v>
          </cell>
          <cell r="C376">
            <v>39080</v>
          </cell>
          <cell r="D376">
            <v>563</v>
          </cell>
          <cell r="E376">
            <v>53682.6</v>
          </cell>
          <cell r="F376">
            <v>791.9</v>
          </cell>
          <cell r="G376">
            <v>43343.5</v>
          </cell>
          <cell r="H376">
            <v>597.5</v>
          </cell>
        </row>
        <row r="377">
          <cell r="A377">
            <v>44208</v>
          </cell>
          <cell r="C377">
            <v>36340</v>
          </cell>
          <cell r="D377">
            <v>529</v>
          </cell>
          <cell r="E377">
            <v>52038.3</v>
          </cell>
          <cell r="F377">
            <v>783.5</v>
          </cell>
          <cell r="G377">
            <v>43752.4</v>
          </cell>
          <cell r="H377">
            <v>597.79999999999995</v>
          </cell>
        </row>
        <row r="378">
          <cell r="A378">
            <v>44209</v>
          </cell>
          <cell r="C378">
            <v>57100</v>
          </cell>
          <cell r="D378">
            <v>1243</v>
          </cell>
          <cell r="E378">
            <v>54564.3</v>
          </cell>
          <cell r="F378">
            <v>863.3</v>
          </cell>
          <cell r="G378">
            <v>45010.5</v>
          </cell>
          <cell r="H378">
            <v>634.43333333333328</v>
          </cell>
        </row>
        <row r="379">
          <cell r="A379">
            <v>44210</v>
          </cell>
          <cell r="C379">
            <v>49366</v>
          </cell>
          <cell r="D379">
            <v>1564</v>
          </cell>
          <cell r="E379">
            <v>53461.7</v>
          </cell>
          <cell r="F379">
            <v>974.3</v>
          </cell>
          <cell r="G379">
            <v>45923.199999999997</v>
          </cell>
          <cell r="H379">
            <v>678.83333333333337</v>
          </cell>
        </row>
        <row r="380">
          <cell r="A380">
            <v>44211</v>
          </cell>
          <cell r="C380">
            <v>45375</v>
          </cell>
          <cell r="D380">
            <v>1248</v>
          </cell>
          <cell r="E380">
            <v>52481.7</v>
          </cell>
          <cell r="F380">
            <v>1058.4000000000001</v>
          </cell>
          <cell r="G380">
            <v>46278.23333333333</v>
          </cell>
          <cell r="H380">
            <v>703.56666666666672</v>
          </cell>
        </row>
        <row r="381">
          <cell r="A381">
            <v>44212</v>
          </cell>
          <cell r="C381">
            <v>42361</v>
          </cell>
          <cell r="D381">
            <v>1280</v>
          </cell>
          <cell r="E381">
            <v>49102</v>
          </cell>
          <cell r="F381">
            <v>1099</v>
          </cell>
          <cell r="G381">
            <v>46561.8</v>
          </cell>
          <cell r="H381">
            <v>725.83333333333337</v>
          </cell>
        </row>
        <row r="382">
          <cell r="A382">
            <v>44213</v>
          </cell>
          <cell r="C382">
            <v>40395</v>
          </cell>
          <cell r="D382">
            <v>1295</v>
          </cell>
          <cell r="E382">
            <v>46632.3</v>
          </cell>
          <cell r="F382">
            <v>1124.4000000000001</v>
          </cell>
          <cell r="G382">
            <v>46743.866666666669</v>
          </cell>
          <cell r="H382">
            <v>751.26666666666665</v>
          </cell>
        </row>
        <row r="383">
          <cell r="A383">
            <v>44214</v>
          </cell>
          <cell r="C383">
            <v>30521</v>
          </cell>
          <cell r="D383">
            <v>671</v>
          </cell>
          <cell r="E383">
            <v>43946.400000000001</v>
          </cell>
          <cell r="F383">
            <v>1075.3</v>
          </cell>
          <cell r="G383">
            <v>46631.7</v>
          </cell>
          <cell r="H383">
            <v>757.33333333333337</v>
          </cell>
        </row>
        <row r="384">
          <cell r="A384">
            <v>44215</v>
          </cell>
          <cell r="C384">
            <v>28835</v>
          </cell>
          <cell r="D384">
            <v>599</v>
          </cell>
          <cell r="E384">
            <v>41637.199999999997</v>
          </cell>
          <cell r="F384">
            <v>1002.7</v>
          </cell>
          <cell r="G384">
            <v>46398.633333333331</v>
          </cell>
          <cell r="H384">
            <v>759.5</v>
          </cell>
        </row>
        <row r="385">
          <cell r="A385">
            <v>44216</v>
          </cell>
          <cell r="C385">
            <v>44762</v>
          </cell>
          <cell r="D385">
            <v>1610</v>
          </cell>
          <cell r="E385">
            <v>41413.5</v>
          </cell>
          <cell r="F385">
            <v>1060.2</v>
          </cell>
          <cell r="G385">
            <v>47052.533333333333</v>
          </cell>
          <cell r="H385">
            <v>802.3</v>
          </cell>
        </row>
        <row r="386">
          <cell r="A386">
            <v>44217</v>
          </cell>
          <cell r="C386">
            <v>39463</v>
          </cell>
          <cell r="D386">
            <v>1820</v>
          </cell>
          <cell r="E386">
            <v>41451.800000000003</v>
          </cell>
          <cell r="F386">
            <v>1185.9000000000001</v>
          </cell>
          <cell r="G386">
            <v>47285.76666666667</v>
          </cell>
          <cell r="H386">
            <v>855.8</v>
          </cell>
        </row>
        <row r="387">
          <cell r="A387">
            <v>44218</v>
          </cell>
          <cell r="C387">
            <v>35084</v>
          </cell>
          <cell r="D387">
            <v>1290</v>
          </cell>
          <cell r="E387">
            <v>41326.199999999997</v>
          </cell>
          <cell r="F387">
            <v>1262</v>
          </cell>
          <cell r="G387">
            <v>46876</v>
          </cell>
          <cell r="H387">
            <v>875.76666666666665</v>
          </cell>
        </row>
        <row r="388">
          <cell r="A388">
            <v>44219</v>
          </cell>
          <cell r="C388">
            <v>31656</v>
          </cell>
          <cell r="D388">
            <v>1401</v>
          </cell>
          <cell r="E388">
            <v>38781.800000000003</v>
          </cell>
          <cell r="F388">
            <v>1277.8</v>
          </cell>
          <cell r="G388">
            <v>46409.133333333331</v>
          </cell>
          <cell r="H388">
            <v>897.66666666666663</v>
          </cell>
        </row>
        <row r="389">
          <cell r="A389">
            <v>44220</v>
          </cell>
          <cell r="C389">
            <v>29524</v>
          </cell>
          <cell r="D389">
            <v>1348</v>
          </cell>
          <cell r="E389">
            <v>36797.599999999999</v>
          </cell>
          <cell r="F389">
            <v>1256.2</v>
          </cell>
          <cell r="G389">
            <v>45987.1</v>
          </cell>
          <cell r="H389">
            <v>923.4666666666667</v>
          </cell>
        </row>
        <row r="390">
          <cell r="A390">
            <v>44221</v>
          </cell>
          <cell r="C390">
            <v>21826</v>
          </cell>
          <cell r="D390">
            <v>610</v>
          </cell>
          <cell r="E390">
            <v>34442.699999999997</v>
          </cell>
          <cell r="F390">
            <v>1192.4000000000001</v>
          </cell>
          <cell r="G390">
            <v>45654.23333333333</v>
          </cell>
          <cell r="H390">
            <v>924.8</v>
          </cell>
        </row>
        <row r="391">
          <cell r="A391">
            <v>44222</v>
          </cell>
          <cell r="C391">
            <v>17167</v>
          </cell>
          <cell r="D391">
            <v>592</v>
          </cell>
          <cell r="E391">
            <v>31923.3</v>
          </cell>
          <cell r="F391">
            <v>1123.5999999999999</v>
          </cell>
          <cell r="G391">
            <v>45753.76666666667</v>
          </cell>
          <cell r="H391">
            <v>937.5333333333333</v>
          </cell>
        </row>
        <row r="392">
          <cell r="A392">
            <v>44223</v>
          </cell>
          <cell r="C392">
            <v>29892</v>
          </cell>
          <cell r="D392">
            <v>1631</v>
          </cell>
          <cell r="E392">
            <v>30873</v>
          </cell>
          <cell r="F392">
            <v>1157.2</v>
          </cell>
          <cell r="G392">
            <v>45404.6</v>
          </cell>
          <cell r="H392">
            <v>980.33333333333337</v>
          </cell>
        </row>
        <row r="393">
          <cell r="A393">
            <v>44224</v>
          </cell>
          <cell r="C393">
            <v>26960</v>
          </cell>
          <cell r="D393">
            <v>1725</v>
          </cell>
          <cell r="E393">
            <v>30516.9</v>
          </cell>
          <cell r="F393">
            <v>1262.5999999999999</v>
          </cell>
          <cell r="G393">
            <v>44712.433333333334</v>
          </cell>
          <cell r="H393">
            <v>1025.9333333333334</v>
          </cell>
        </row>
        <row r="394">
          <cell r="A394">
            <v>44225</v>
          </cell>
          <cell r="C394">
            <v>25669</v>
          </cell>
          <cell r="D394">
            <v>1239</v>
          </cell>
          <cell r="E394">
            <v>30200.3</v>
          </cell>
          <cell r="F394">
            <v>1326.6</v>
          </cell>
          <cell r="G394">
            <v>44047.933333333334</v>
          </cell>
          <cell r="H394">
            <v>1051.9666666666667</v>
          </cell>
        </row>
        <row r="395">
          <cell r="A395">
            <v>44226</v>
          </cell>
          <cell r="C395">
            <v>24135</v>
          </cell>
          <cell r="D395">
            <v>1223</v>
          </cell>
          <cell r="E395">
            <v>28137.599999999999</v>
          </cell>
          <cell r="F395">
            <v>1287.9000000000001</v>
          </cell>
          <cell r="G395">
            <v>42135.133333333331</v>
          </cell>
          <cell r="H395">
            <v>1060.0333333333333</v>
          </cell>
        </row>
        <row r="396">
          <cell r="A396">
            <v>44227</v>
          </cell>
          <cell r="C396">
            <v>21768</v>
          </cell>
          <cell r="D396">
            <v>1222</v>
          </cell>
          <cell r="E396">
            <v>26368.1</v>
          </cell>
          <cell r="F396">
            <v>1228.0999999999999</v>
          </cell>
          <cell r="G396">
            <v>40500.833333333336</v>
          </cell>
          <cell r="H396">
            <v>1068.6333333333334</v>
          </cell>
        </row>
        <row r="397">
          <cell r="A397">
            <v>44228</v>
          </cell>
          <cell r="C397">
            <v>16659</v>
          </cell>
          <cell r="D397">
            <v>587</v>
          </cell>
          <cell r="E397">
            <v>24525.599999999999</v>
          </cell>
          <cell r="F397">
            <v>1157.8</v>
          </cell>
          <cell r="G397">
            <v>39296.699999999997</v>
          </cell>
          <cell r="H397">
            <v>1067.7666666666667</v>
          </cell>
        </row>
        <row r="398">
          <cell r="A398">
            <v>44229</v>
          </cell>
          <cell r="C398">
            <v>15367</v>
          </cell>
          <cell r="D398">
            <v>406</v>
          </cell>
          <cell r="E398">
            <v>22896.7</v>
          </cell>
          <cell r="F398">
            <v>1058.3</v>
          </cell>
          <cell r="G398">
            <v>38747.599999999999</v>
          </cell>
          <cell r="H398">
            <v>1066.4666666666667</v>
          </cell>
        </row>
        <row r="399">
          <cell r="A399">
            <v>44230</v>
          </cell>
          <cell r="C399">
            <v>22328</v>
          </cell>
          <cell r="D399">
            <v>1449</v>
          </cell>
          <cell r="E399">
            <v>22177.1</v>
          </cell>
          <cell r="F399">
            <v>1068.4000000000001</v>
          </cell>
          <cell r="G399">
            <v>37478.800000000003</v>
          </cell>
          <cell r="H399">
            <v>1099.6333333333334</v>
          </cell>
        </row>
        <row r="400">
          <cell r="A400">
            <v>44231</v>
          </cell>
          <cell r="C400">
            <v>19757</v>
          </cell>
          <cell r="D400">
            <v>1322</v>
          </cell>
          <cell r="E400">
            <v>21970.2</v>
          </cell>
          <cell r="F400">
            <v>1139.5999999999999</v>
          </cell>
          <cell r="G400">
            <v>36298.199999999997</v>
          </cell>
          <cell r="H400">
            <v>1130.1333333333334</v>
          </cell>
        </row>
        <row r="401">
          <cell r="A401">
            <v>44232</v>
          </cell>
          <cell r="C401">
            <v>19387</v>
          </cell>
          <cell r="D401">
            <v>915</v>
          </cell>
          <cell r="E401">
            <v>22192.2</v>
          </cell>
          <cell r="F401">
            <v>1171.9000000000001</v>
          </cell>
          <cell r="G401">
            <v>34405.833333333336</v>
          </cell>
          <cell r="H401">
            <v>1131.5</v>
          </cell>
        </row>
        <row r="402">
          <cell r="A402">
            <v>44233</v>
          </cell>
          <cell r="C402">
            <v>17951</v>
          </cell>
          <cell r="D402">
            <v>1014</v>
          </cell>
          <cell r="E402">
            <v>20998.1</v>
          </cell>
          <cell r="F402">
            <v>1110.2</v>
          </cell>
          <cell r="G402">
            <v>32834.466666666667</v>
          </cell>
          <cell r="H402">
            <v>1130.5999999999999</v>
          </cell>
        </row>
        <row r="403">
          <cell r="A403">
            <v>44234</v>
          </cell>
          <cell r="C403">
            <v>15838</v>
          </cell>
          <cell r="D403">
            <v>828</v>
          </cell>
          <cell r="E403">
            <v>19885.900000000001</v>
          </cell>
          <cell r="F403">
            <v>1020.5</v>
          </cell>
          <cell r="G403">
            <v>31449.733333333334</v>
          </cell>
          <cell r="H403">
            <v>1119.4666666666667</v>
          </cell>
        </row>
        <row r="404">
          <cell r="A404">
            <v>44235</v>
          </cell>
          <cell r="C404">
            <v>11946</v>
          </cell>
          <cell r="D404">
            <v>373</v>
          </cell>
          <cell r="E404">
            <v>18513.599999999999</v>
          </cell>
          <cell r="F404">
            <v>933.9</v>
          </cell>
          <cell r="G404">
            <v>30117.033333333333</v>
          </cell>
          <cell r="H404">
            <v>1087.7333333333333</v>
          </cell>
        </row>
        <row r="405">
          <cell r="A405">
            <v>44236</v>
          </cell>
          <cell r="C405">
            <v>11355</v>
          </cell>
          <cell r="D405">
            <v>333</v>
          </cell>
          <cell r="E405">
            <v>17235.599999999999</v>
          </cell>
          <cell r="F405">
            <v>844.9</v>
          </cell>
          <cell r="G405">
            <v>28928.9</v>
          </cell>
          <cell r="H405">
            <v>1064.3333333333333</v>
          </cell>
        </row>
        <row r="406">
          <cell r="A406">
            <v>44237</v>
          </cell>
          <cell r="C406">
            <v>15682</v>
          </cell>
          <cell r="D406">
            <v>1052</v>
          </cell>
          <cell r="E406">
            <v>16627</v>
          </cell>
          <cell r="F406">
            <v>827.9</v>
          </cell>
          <cell r="G406">
            <v>28148.966666666667</v>
          </cell>
          <cell r="H406">
            <v>1080.6333333333334</v>
          </cell>
        </row>
        <row r="407">
          <cell r="A407">
            <v>44238</v>
          </cell>
          <cell r="C407">
            <v>13792</v>
          </cell>
          <cell r="D407">
            <v>1001</v>
          </cell>
          <cell r="E407">
            <v>16340.3</v>
          </cell>
          <cell r="F407">
            <v>869.3</v>
          </cell>
          <cell r="G407">
            <v>27397.366666666665</v>
          </cell>
          <cell r="H407">
            <v>1096.3666666666666</v>
          </cell>
        </row>
        <row r="408">
          <cell r="A408">
            <v>44239</v>
          </cell>
          <cell r="C408">
            <v>13476</v>
          </cell>
          <cell r="D408">
            <v>678</v>
          </cell>
          <cell r="E408">
            <v>16151.2</v>
          </cell>
          <cell r="F408">
            <v>896.5</v>
          </cell>
          <cell r="G408">
            <v>25943.233333333334</v>
          </cell>
          <cell r="H408">
            <v>1077.5333333333333</v>
          </cell>
        </row>
        <row r="409">
          <cell r="A409">
            <v>44240</v>
          </cell>
          <cell r="C409">
            <v>12732</v>
          </cell>
          <cell r="D409">
            <v>758</v>
          </cell>
          <cell r="E409">
            <v>15191.6</v>
          </cell>
          <cell r="F409">
            <v>827.4</v>
          </cell>
          <cell r="G409">
            <v>24722.1</v>
          </cell>
          <cell r="H409">
            <v>1050.6666666666667</v>
          </cell>
        </row>
        <row r="410">
          <cell r="A410">
            <v>44241</v>
          </cell>
          <cell r="C410">
            <v>12145</v>
          </cell>
          <cell r="D410">
            <v>621</v>
          </cell>
          <cell r="E410">
            <v>14430.4</v>
          </cell>
          <cell r="F410">
            <v>757.3</v>
          </cell>
          <cell r="G410">
            <v>23614.433333333334</v>
          </cell>
          <cell r="H410">
            <v>1029.7666666666667</v>
          </cell>
        </row>
        <row r="411">
          <cell r="A411">
            <v>44242</v>
          </cell>
          <cell r="C411">
            <v>8751</v>
          </cell>
          <cell r="D411">
            <v>258</v>
          </cell>
          <cell r="E411">
            <v>13366.8</v>
          </cell>
          <cell r="F411">
            <v>691.6</v>
          </cell>
          <cell r="G411">
            <v>22494.1</v>
          </cell>
          <cell r="H411">
            <v>995.7</v>
          </cell>
        </row>
        <row r="412">
          <cell r="A412">
            <v>44243</v>
          </cell>
          <cell r="C412">
            <v>8752</v>
          </cell>
          <cell r="D412">
            <v>230</v>
          </cell>
          <cell r="E412">
            <v>12446.9</v>
          </cell>
          <cell r="F412">
            <v>613.20000000000005</v>
          </cell>
          <cell r="G412">
            <v>21439.333333333332</v>
          </cell>
          <cell r="H412">
            <v>960.2</v>
          </cell>
        </row>
        <row r="413">
          <cell r="A413">
            <v>44244</v>
          </cell>
          <cell r="C413">
            <v>14241</v>
          </cell>
          <cell r="D413">
            <v>799</v>
          </cell>
          <cell r="E413">
            <v>12287.2</v>
          </cell>
          <cell r="F413">
            <v>610.29999999999995</v>
          </cell>
          <cell r="G413">
            <v>20896.666666666668</v>
          </cell>
          <cell r="H413">
            <v>964.4666666666667</v>
          </cell>
        </row>
        <row r="414">
          <cell r="A414">
            <v>44245</v>
          </cell>
          <cell r="C414">
            <v>12467</v>
          </cell>
          <cell r="D414">
            <v>738</v>
          </cell>
          <cell r="E414">
            <v>12339.3</v>
          </cell>
          <cell r="F414">
            <v>646.79999999999995</v>
          </cell>
          <cell r="G414">
            <v>20351.066666666666</v>
          </cell>
          <cell r="H414">
            <v>969.1</v>
          </cell>
        </row>
        <row r="415">
          <cell r="A415">
            <v>44246</v>
          </cell>
          <cell r="C415">
            <v>11555</v>
          </cell>
          <cell r="D415">
            <v>454</v>
          </cell>
          <cell r="E415">
            <v>12359.3</v>
          </cell>
          <cell r="F415">
            <v>658.9</v>
          </cell>
          <cell r="G415">
            <v>19244.166666666668</v>
          </cell>
          <cell r="H415">
            <v>930.56666666666672</v>
          </cell>
        </row>
        <row r="416">
          <cell r="A416">
            <v>44247</v>
          </cell>
          <cell r="C416">
            <v>11391</v>
          </cell>
          <cell r="D416">
            <v>533</v>
          </cell>
          <cell r="E416">
            <v>11930.2</v>
          </cell>
          <cell r="F416">
            <v>607</v>
          </cell>
          <cell r="G416">
            <v>18308.433333333334</v>
          </cell>
          <cell r="H416">
            <v>887.66666666666663</v>
          </cell>
        </row>
        <row r="417">
          <cell r="A417">
            <v>44248</v>
          </cell>
          <cell r="C417">
            <v>10376</v>
          </cell>
          <cell r="D417">
            <v>445</v>
          </cell>
          <cell r="E417">
            <v>11588.6</v>
          </cell>
          <cell r="F417">
            <v>551.4</v>
          </cell>
          <cell r="G417">
            <v>17484.833333333332</v>
          </cell>
          <cell r="H417">
            <v>859.5</v>
          </cell>
        </row>
        <row r="418">
          <cell r="A418">
            <v>44249</v>
          </cell>
          <cell r="C418">
            <v>8050</v>
          </cell>
          <cell r="D418">
            <v>215</v>
          </cell>
          <cell r="E418">
            <v>11046</v>
          </cell>
          <cell r="F418">
            <v>505.1</v>
          </cell>
          <cell r="G418">
            <v>16697.966666666667</v>
          </cell>
          <cell r="H418">
            <v>819.9666666666667</v>
          </cell>
        </row>
        <row r="419">
          <cell r="A419">
            <v>44250</v>
          </cell>
          <cell r="C419">
            <v>7866</v>
          </cell>
          <cell r="D419">
            <v>177</v>
          </cell>
          <cell r="E419">
            <v>10559.4</v>
          </cell>
          <cell r="F419">
            <v>447</v>
          </cell>
          <cell r="G419">
            <v>15976.033333333333</v>
          </cell>
          <cell r="H419">
            <v>780.93333333333328</v>
          </cell>
        </row>
        <row r="420">
          <cell r="A420">
            <v>44251</v>
          </cell>
          <cell r="C420">
            <v>11230</v>
          </cell>
          <cell r="D420">
            <v>548</v>
          </cell>
          <cell r="E420">
            <v>10467.9</v>
          </cell>
          <cell r="F420">
            <v>439.7</v>
          </cell>
          <cell r="G420">
            <v>15622.833333333334</v>
          </cell>
          <cell r="H420">
            <v>778.86666666666667</v>
          </cell>
        </row>
        <row r="421">
          <cell r="A421">
            <v>44252</v>
          </cell>
          <cell r="C421">
            <v>9376</v>
          </cell>
          <cell r="D421">
            <v>442</v>
          </cell>
          <cell r="E421">
            <v>10530.4</v>
          </cell>
          <cell r="F421">
            <v>458.1</v>
          </cell>
          <cell r="G421">
            <v>15363.133333333333</v>
          </cell>
          <cell r="H421">
            <v>773.86666666666667</v>
          </cell>
        </row>
        <row r="422">
          <cell r="A422">
            <v>44253</v>
          </cell>
          <cell r="C422">
            <v>8526</v>
          </cell>
          <cell r="D422">
            <v>323</v>
          </cell>
          <cell r="E422">
            <v>10507.8</v>
          </cell>
          <cell r="F422">
            <v>467.4</v>
          </cell>
          <cell r="G422">
            <v>14650.933333333332</v>
          </cell>
          <cell r="H422">
            <v>730.26666666666665</v>
          </cell>
        </row>
        <row r="423">
          <cell r="A423">
            <v>44254</v>
          </cell>
          <cell r="C423">
            <v>7705</v>
          </cell>
          <cell r="D423">
            <v>345</v>
          </cell>
          <cell r="E423">
            <v>9854.2000000000007</v>
          </cell>
          <cell r="F423">
            <v>422</v>
          </cell>
          <cell r="G423">
            <v>14009.1</v>
          </cell>
          <cell r="H423">
            <v>684.26666666666665</v>
          </cell>
        </row>
        <row r="424">
          <cell r="A424">
            <v>44255</v>
          </cell>
          <cell r="C424">
            <v>6567</v>
          </cell>
          <cell r="D424">
            <v>290</v>
          </cell>
          <cell r="E424">
            <v>9264.2000000000007</v>
          </cell>
          <cell r="F424">
            <v>377.2</v>
          </cell>
          <cell r="G424">
            <v>13372.366666666667</v>
          </cell>
          <cell r="H424">
            <v>652.63333333333333</v>
          </cell>
        </row>
        <row r="425">
          <cell r="A425">
            <v>44256</v>
          </cell>
          <cell r="C425">
            <v>4814</v>
          </cell>
          <cell r="D425">
            <v>144</v>
          </cell>
          <cell r="E425">
            <v>8590.1</v>
          </cell>
          <cell r="F425">
            <v>346.2</v>
          </cell>
          <cell r="G425">
            <v>12728.333333333334</v>
          </cell>
          <cell r="H425">
            <v>616.66666666666663</v>
          </cell>
        </row>
        <row r="426">
          <cell r="A426">
            <v>44257</v>
          </cell>
          <cell r="C426">
            <v>4710</v>
          </cell>
          <cell r="D426">
            <v>104</v>
          </cell>
          <cell r="E426">
            <v>7922</v>
          </cell>
          <cell r="F426">
            <v>303.3</v>
          </cell>
          <cell r="G426">
            <v>12159.733333333334</v>
          </cell>
          <cell r="H426">
            <v>579.4</v>
          </cell>
        </row>
        <row r="427">
          <cell r="A427">
            <v>44258</v>
          </cell>
          <cell r="C427">
            <v>6866</v>
          </cell>
          <cell r="D427">
            <v>343</v>
          </cell>
          <cell r="E427">
            <v>7571</v>
          </cell>
          <cell r="F427">
            <v>293.10000000000002</v>
          </cell>
          <cell r="G427">
            <v>11833.3</v>
          </cell>
          <cell r="H427">
            <v>571.26666666666665</v>
          </cell>
        </row>
        <row r="428">
          <cell r="A428">
            <v>44259</v>
          </cell>
          <cell r="C428">
            <v>6648</v>
          </cell>
          <cell r="D428">
            <v>487</v>
          </cell>
          <cell r="E428">
            <v>7430.8</v>
          </cell>
          <cell r="F428">
            <v>320.3</v>
          </cell>
          <cell r="G428">
            <v>11542.666666666666</v>
          </cell>
          <cell r="H428">
            <v>573.9666666666667</v>
          </cell>
        </row>
        <row r="429">
          <cell r="A429">
            <v>44260</v>
          </cell>
          <cell r="C429">
            <v>5963</v>
          </cell>
          <cell r="D429">
            <v>242</v>
          </cell>
          <cell r="E429">
            <v>7240.5</v>
          </cell>
          <cell r="F429">
            <v>326.8</v>
          </cell>
          <cell r="G429">
            <v>10997.166666666666</v>
          </cell>
          <cell r="H429">
            <v>533.73333333333335</v>
          </cell>
        </row>
        <row r="430">
          <cell r="A430">
            <v>44261</v>
          </cell>
          <cell r="C430">
            <v>5719</v>
          </cell>
          <cell r="D430">
            <v>236</v>
          </cell>
          <cell r="E430">
            <v>6689.4</v>
          </cell>
          <cell r="F430">
            <v>295.60000000000002</v>
          </cell>
          <cell r="G430">
            <v>10529.233333333334</v>
          </cell>
          <cell r="H430">
            <v>497.53333333333336</v>
          </cell>
        </row>
        <row r="431">
          <cell r="A431">
            <v>44262</v>
          </cell>
          <cell r="C431">
            <v>5294</v>
          </cell>
          <cell r="D431">
            <v>158</v>
          </cell>
          <cell r="E431">
            <v>6281.2</v>
          </cell>
          <cell r="F431">
            <v>267.2</v>
          </cell>
          <cell r="G431">
            <v>10059.466666666667</v>
          </cell>
          <cell r="H431">
            <v>472.3</v>
          </cell>
        </row>
        <row r="432">
          <cell r="A432">
            <v>44263</v>
          </cell>
          <cell r="C432">
            <v>4485</v>
          </cell>
          <cell r="D432">
            <v>82</v>
          </cell>
          <cell r="E432">
            <v>5877.1</v>
          </cell>
          <cell r="F432">
            <v>243.1</v>
          </cell>
          <cell r="G432">
            <v>9610.6</v>
          </cell>
          <cell r="H432">
            <v>441.23333333333335</v>
          </cell>
        </row>
        <row r="433">
          <cell r="A433">
            <v>44264</v>
          </cell>
          <cell r="C433">
            <v>4267</v>
          </cell>
          <cell r="D433">
            <v>65</v>
          </cell>
          <cell r="E433">
            <v>5533.3</v>
          </cell>
          <cell r="F433">
            <v>215.1</v>
          </cell>
          <cell r="G433">
            <v>9224.9</v>
          </cell>
          <cell r="H433">
            <v>415.8</v>
          </cell>
        </row>
        <row r="434">
          <cell r="A434">
            <v>44265</v>
          </cell>
          <cell r="C434">
            <v>6626</v>
          </cell>
          <cell r="D434">
            <v>231</v>
          </cell>
          <cell r="E434">
            <v>5539.2</v>
          </cell>
          <cell r="F434">
            <v>209.2</v>
          </cell>
          <cell r="G434">
            <v>9047.5666666666675</v>
          </cell>
          <cell r="H434">
            <v>411.06666666666666</v>
          </cell>
        </row>
        <row r="435">
          <cell r="A435">
            <v>44266</v>
          </cell>
          <cell r="C435">
            <v>6213</v>
          </cell>
          <cell r="D435">
            <v>190</v>
          </cell>
          <cell r="E435">
            <v>5679.1</v>
          </cell>
          <cell r="F435">
            <v>213.8</v>
          </cell>
          <cell r="G435">
            <v>8876.1666666666661</v>
          </cell>
          <cell r="H435">
            <v>406.3</v>
          </cell>
        </row>
        <row r="436">
          <cell r="A436">
            <v>44267</v>
          </cell>
          <cell r="C436">
            <v>6013</v>
          </cell>
          <cell r="D436">
            <v>181</v>
          </cell>
          <cell r="E436">
            <v>5809.4</v>
          </cell>
          <cell r="F436">
            <v>221.5</v>
          </cell>
          <cell r="G436">
            <v>8553.8666666666668</v>
          </cell>
          <cell r="H436">
            <v>377.26666666666665</v>
          </cell>
        </row>
        <row r="437">
          <cell r="A437">
            <v>44268</v>
          </cell>
          <cell r="C437">
            <v>5759</v>
          </cell>
          <cell r="D437">
            <v>175</v>
          </cell>
          <cell r="E437">
            <v>5698.7</v>
          </cell>
          <cell r="F437">
            <v>204.7</v>
          </cell>
          <cell r="G437">
            <v>8286.1</v>
          </cell>
          <cell r="H437">
            <v>349.73333333333335</v>
          </cell>
        </row>
        <row r="438">
          <cell r="A438">
            <v>44269</v>
          </cell>
          <cell r="C438">
            <v>5582</v>
          </cell>
          <cell r="D438">
            <v>121</v>
          </cell>
          <cell r="E438">
            <v>5592.1</v>
          </cell>
          <cell r="F438">
            <v>168.1</v>
          </cell>
          <cell r="G438">
            <v>8022.9666666666662</v>
          </cell>
          <cell r="H438">
            <v>331.16666666666669</v>
          </cell>
        </row>
        <row r="439">
          <cell r="A439">
            <v>44270</v>
          </cell>
          <cell r="C439">
            <v>4243</v>
          </cell>
          <cell r="D439">
            <v>52</v>
          </cell>
          <cell r="E439">
            <v>5420.1</v>
          </cell>
          <cell r="F439">
            <v>149.1</v>
          </cell>
          <cell r="G439">
            <v>7740</v>
          </cell>
          <cell r="H439">
            <v>307.63333333333333</v>
          </cell>
        </row>
        <row r="440">
          <cell r="A440">
            <v>44271</v>
          </cell>
          <cell r="C440">
            <v>4284</v>
          </cell>
          <cell r="D440">
            <v>64</v>
          </cell>
          <cell r="E440">
            <v>5276.6</v>
          </cell>
          <cell r="F440">
            <v>131.9</v>
          </cell>
          <cell r="G440">
            <v>7477.9666666666662</v>
          </cell>
          <cell r="H440">
            <v>289.06666666666666</v>
          </cell>
        </row>
        <row r="441">
          <cell r="A441">
            <v>44272</v>
          </cell>
          <cell r="C441">
            <v>6483</v>
          </cell>
          <cell r="D441">
            <v>110</v>
          </cell>
          <cell r="E441">
            <v>5395.5</v>
          </cell>
          <cell r="F441">
            <v>127.1</v>
          </cell>
          <cell r="G441">
            <v>7402.3666666666668</v>
          </cell>
          <cell r="H441">
            <v>284.13333333333333</v>
          </cell>
        </row>
        <row r="442">
          <cell r="A442">
            <v>44273</v>
          </cell>
          <cell r="C442">
            <v>5662</v>
          </cell>
          <cell r="D442">
            <v>141</v>
          </cell>
          <cell r="E442">
            <v>5513.2</v>
          </cell>
          <cell r="F442">
            <v>133</v>
          </cell>
          <cell r="G442">
            <v>7299.3666666666668</v>
          </cell>
          <cell r="H442">
            <v>281.16666666666669</v>
          </cell>
        </row>
        <row r="443">
          <cell r="A443">
            <v>44274</v>
          </cell>
          <cell r="C443">
            <v>5767</v>
          </cell>
          <cell r="D443">
            <v>95</v>
          </cell>
          <cell r="E443">
            <v>5663.2</v>
          </cell>
          <cell r="F443">
            <v>136</v>
          </cell>
          <cell r="G443">
            <v>7016.9</v>
          </cell>
          <cell r="H443">
            <v>257.7</v>
          </cell>
        </row>
        <row r="444">
          <cell r="A444">
            <v>44275</v>
          </cell>
          <cell r="C444">
            <v>5458</v>
          </cell>
          <cell r="D444">
            <v>100</v>
          </cell>
          <cell r="E444">
            <v>5546.4</v>
          </cell>
          <cell r="F444">
            <v>122.9</v>
          </cell>
          <cell r="G444">
            <v>6783.2666666666664</v>
          </cell>
          <cell r="H444">
            <v>236.43333333333334</v>
          </cell>
        </row>
        <row r="445">
          <cell r="A445">
            <v>44276</v>
          </cell>
          <cell r="C445">
            <v>4980</v>
          </cell>
          <cell r="D445">
            <v>96</v>
          </cell>
          <cell r="E445">
            <v>5423.1</v>
          </cell>
          <cell r="F445">
            <v>113.5</v>
          </cell>
          <cell r="G445">
            <v>6564.1</v>
          </cell>
          <cell r="H445">
            <v>224.5</v>
          </cell>
        </row>
        <row r="446">
          <cell r="A446">
            <v>44277</v>
          </cell>
          <cell r="C446">
            <v>4086</v>
          </cell>
          <cell r="D446">
            <v>33</v>
          </cell>
          <cell r="E446">
            <v>5230.3999999999996</v>
          </cell>
          <cell r="F446">
            <v>98.7</v>
          </cell>
          <cell r="G446">
            <v>6320.6</v>
          </cell>
          <cell r="H446">
            <v>207.83333333333334</v>
          </cell>
        </row>
        <row r="447">
          <cell r="A447">
            <v>44278</v>
          </cell>
          <cell r="C447">
            <v>5219</v>
          </cell>
          <cell r="D447">
            <v>17</v>
          </cell>
          <cell r="E447">
            <v>5176.3999999999996</v>
          </cell>
          <cell r="F447">
            <v>82.9</v>
          </cell>
          <cell r="G447">
            <v>6148.7</v>
          </cell>
          <cell r="H447">
            <v>193.56666666666666</v>
          </cell>
        </row>
        <row r="448">
          <cell r="A448">
            <v>44279</v>
          </cell>
          <cell r="C448">
            <v>6171</v>
          </cell>
          <cell r="D448">
            <v>112</v>
          </cell>
          <cell r="E448">
            <v>5235.3</v>
          </cell>
          <cell r="F448">
            <v>82</v>
          </cell>
          <cell r="G448">
            <v>6086.0666666666666</v>
          </cell>
          <cell r="H448">
            <v>190.13333333333333</v>
          </cell>
        </row>
        <row r="449">
          <cell r="A449">
            <v>44280</v>
          </cell>
          <cell r="C449">
            <v>5244</v>
          </cell>
          <cell r="D449">
            <v>98</v>
          </cell>
          <cell r="E449">
            <v>5335.4</v>
          </cell>
          <cell r="F449">
            <v>86.6</v>
          </cell>
          <cell r="G449">
            <v>5998.666666666667</v>
          </cell>
          <cell r="H449">
            <v>187.5</v>
          </cell>
        </row>
        <row r="450">
          <cell r="A450">
            <v>44281</v>
          </cell>
          <cell r="C450">
            <v>6004</v>
          </cell>
          <cell r="D450">
            <v>63</v>
          </cell>
          <cell r="E450">
            <v>5507.4</v>
          </cell>
          <cell r="F450">
            <v>86.5</v>
          </cell>
          <cell r="G450">
            <v>5824.4666666666662</v>
          </cell>
          <cell r="H450">
            <v>171.33333333333334</v>
          </cell>
        </row>
        <row r="451">
          <cell r="A451">
            <v>44282</v>
          </cell>
          <cell r="C451">
            <v>5386</v>
          </cell>
          <cell r="D451">
            <v>70</v>
          </cell>
          <cell r="E451">
            <v>5397.7</v>
          </cell>
          <cell r="F451">
            <v>82.5</v>
          </cell>
          <cell r="G451">
            <v>5691.4666666666662</v>
          </cell>
          <cell r="H451">
            <v>158.93333333333334</v>
          </cell>
        </row>
        <row r="452">
          <cell r="A452">
            <v>44283</v>
          </cell>
          <cell r="C452">
            <v>4399</v>
          </cell>
          <cell r="D452">
            <v>58</v>
          </cell>
          <cell r="E452">
            <v>5271.4</v>
          </cell>
          <cell r="F452">
            <v>74.2</v>
          </cell>
          <cell r="G452">
            <v>5553.9</v>
          </cell>
          <cell r="H452">
            <v>150.1</v>
          </cell>
        </row>
        <row r="453">
          <cell r="A453">
            <v>44284</v>
          </cell>
          <cell r="C453">
            <v>3559</v>
          </cell>
          <cell r="D453">
            <v>19</v>
          </cell>
          <cell r="E453">
            <v>5050.6000000000004</v>
          </cell>
          <cell r="F453">
            <v>66.599999999999994</v>
          </cell>
          <cell r="G453">
            <v>5415.7</v>
          </cell>
          <cell r="H453">
            <v>139.23333333333332</v>
          </cell>
        </row>
        <row r="454">
          <cell r="A454">
            <v>44285</v>
          </cell>
          <cell r="C454">
            <v>4795</v>
          </cell>
          <cell r="D454">
            <v>23</v>
          </cell>
          <cell r="E454">
            <v>4984.3</v>
          </cell>
          <cell r="F454">
            <v>58.9</v>
          </cell>
          <cell r="G454">
            <v>5356.6333333333332</v>
          </cell>
          <cell r="H454">
            <v>130.33333333333334</v>
          </cell>
        </row>
        <row r="455">
          <cell r="A455">
            <v>44286</v>
          </cell>
          <cell r="C455">
            <v>3995</v>
          </cell>
          <cell r="D455">
            <v>55</v>
          </cell>
          <cell r="E455">
            <v>4885.8</v>
          </cell>
          <cell r="F455">
            <v>54.8</v>
          </cell>
          <cell r="G455">
            <v>5329.333333333333</v>
          </cell>
          <cell r="H455">
            <v>127.36666666666666</v>
          </cell>
        </row>
        <row r="456">
          <cell r="A456">
            <v>44287</v>
          </cell>
          <cell r="C456">
            <v>3583</v>
          </cell>
          <cell r="D456">
            <v>43</v>
          </cell>
          <cell r="E456">
            <v>4835.5</v>
          </cell>
          <cell r="F456">
            <v>55.8</v>
          </cell>
          <cell r="G456">
            <v>5291.7666666666664</v>
          </cell>
          <cell r="H456">
            <v>125.33333333333333</v>
          </cell>
        </row>
        <row r="457">
          <cell r="A457">
            <v>44288</v>
          </cell>
          <cell r="C457">
            <v>3743</v>
          </cell>
          <cell r="D457">
            <v>51</v>
          </cell>
          <cell r="E457">
            <v>4687.8999999999996</v>
          </cell>
          <cell r="F457">
            <v>59.2</v>
          </cell>
          <cell r="G457">
            <v>5187.666666666667</v>
          </cell>
          <cell r="H457">
            <v>115.6</v>
          </cell>
        </row>
        <row r="458">
          <cell r="A458">
            <v>44289</v>
          </cell>
          <cell r="C458">
            <v>3460</v>
          </cell>
          <cell r="D458">
            <v>52</v>
          </cell>
          <cell r="E458">
            <v>4416.8</v>
          </cell>
          <cell r="F458">
            <v>53.2</v>
          </cell>
          <cell r="G458">
            <v>5081.3999999999996</v>
          </cell>
          <cell r="H458">
            <v>101.1</v>
          </cell>
        </row>
        <row r="459">
          <cell r="A459">
            <v>44290</v>
          </cell>
          <cell r="C459">
            <v>2588</v>
          </cell>
          <cell r="D459">
            <v>10</v>
          </cell>
          <cell r="E459">
            <v>4151.2</v>
          </cell>
          <cell r="F459">
            <v>44.4</v>
          </cell>
          <cell r="G459">
            <v>4968.8999999999996</v>
          </cell>
          <cell r="H459">
            <v>93.36666666666666</v>
          </cell>
        </row>
        <row r="460">
          <cell r="A460">
            <v>44291</v>
          </cell>
          <cell r="C460">
            <v>2338</v>
          </cell>
          <cell r="D460">
            <v>10</v>
          </cell>
          <cell r="E460">
            <v>3784.6</v>
          </cell>
          <cell r="F460">
            <v>39.1</v>
          </cell>
          <cell r="G460">
            <v>4856.2</v>
          </cell>
          <cell r="H460">
            <v>85.833333333333329</v>
          </cell>
        </row>
        <row r="461">
          <cell r="A461">
            <v>44292</v>
          </cell>
          <cell r="C461">
            <v>2237</v>
          </cell>
          <cell r="D461">
            <v>26</v>
          </cell>
          <cell r="E461">
            <v>3469.7</v>
          </cell>
          <cell r="F461">
            <v>34.700000000000003</v>
          </cell>
          <cell r="G461">
            <v>4754.3</v>
          </cell>
          <cell r="H461">
            <v>81.433333333333337</v>
          </cell>
        </row>
        <row r="462">
          <cell r="A462">
            <v>44293</v>
          </cell>
          <cell r="C462">
            <v>2548</v>
          </cell>
          <cell r="D462">
            <v>20</v>
          </cell>
          <cell r="E462">
            <v>3284.6</v>
          </cell>
          <cell r="F462">
            <v>30.9</v>
          </cell>
          <cell r="G462">
            <v>4689.7333333333336</v>
          </cell>
          <cell r="H462">
            <v>79.36666666666666</v>
          </cell>
        </row>
        <row r="463">
          <cell r="A463">
            <v>44294</v>
          </cell>
          <cell r="C463">
            <v>3011</v>
          </cell>
          <cell r="D463">
            <v>45</v>
          </cell>
          <cell r="E463">
            <v>3229.8</v>
          </cell>
          <cell r="F463">
            <v>33.5</v>
          </cell>
          <cell r="G463">
            <v>4647.8666666666668</v>
          </cell>
          <cell r="H463">
            <v>78.7</v>
          </cell>
        </row>
        <row r="464">
          <cell r="A464">
            <v>44295</v>
          </cell>
          <cell r="C464">
            <v>2855</v>
          </cell>
          <cell r="D464">
            <v>53</v>
          </cell>
          <cell r="E464">
            <v>3035.8</v>
          </cell>
          <cell r="F464">
            <v>36.5</v>
          </cell>
          <cell r="G464">
            <v>4522.166666666667</v>
          </cell>
          <cell r="H464">
            <v>72.766666666666666</v>
          </cell>
        </row>
        <row r="465">
          <cell r="A465">
            <v>44296</v>
          </cell>
          <cell r="C465">
            <v>2456</v>
          </cell>
          <cell r="D465">
            <v>60</v>
          </cell>
          <cell r="E465">
            <v>2881.9</v>
          </cell>
          <cell r="F465">
            <v>37</v>
          </cell>
          <cell r="G465">
            <v>4396.9333333333334</v>
          </cell>
          <cell r="H465">
            <v>68.433333333333337</v>
          </cell>
        </row>
        <row r="466">
          <cell r="A466">
            <v>44297</v>
          </cell>
          <cell r="C466">
            <v>845</v>
          </cell>
          <cell r="D466">
            <v>40</v>
          </cell>
          <cell r="E466">
            <v>2608.1</v>
          </cell>
          <cell r="F466">
            <v>36.700000000000003</v>
          </cell>
          <cell r="G466">
            <v>4224.666666666667</v>
          </cell>
          <cell r="H466">
            <v>63.733333333333334</v>
          </cell>
        </row>
        <row r="467">
          <cell r="A467">
            <v>44298</v>
          </cell>
          <cell r="C467">
            <v>1730</v>
          </cell>
          <cell r="D467">
            <v>7</v>
          </cell>
          <cell r="E467">
            <v>2406.8000000000002</v>
          </cell>
          <cell r="F467">
            <v>32.299999999999997</v>
          </cell>
          <cell r="G467">
            <v>4090.3666666666668</v>
          </cell>
          <cell r="H467">
            <v>58.133333333333333</v>
          </cell>
        </row>
        <row r="468">
          <cell r="A468">
            <v>44299</v>
          </cell>
          <cell r="C468">
            <v>3568</v>
          </cell>
          <cell r="D468">
            <v>13</v>
          </cell>
          <cell r="E468">
            <v>2417.6</v>
          </cell>
          <cell r="F468">
            <v>28.4</v>
          </cell>
          <cell r="G468">
            <v>4023.2333333333331</v>
          </cell>
          <cell r="H468">
            <v>54.533333333333331</v>
          </cell>
        </row>
        <row r="469">
          <cell r="A469">
            <v>44300</v>
          </cell>
          <cell r="C469">
            <v>2471</v>
          </cell>
          <cell r="D469">
            <v>23</v>
          </cell>
          <cell r="E469">
            <v>2405.9</v>
          </cell>
          <cell r="F469">
            <v>29.7</v>
          </cell>
          <cell r="G469">
            <v>3964.1666666666665</v>
          </cell>
          <cell r="H469">
            <v>53.56666666666667</v>
          </cell>
        </row>
        <row r="470">
          <cell r="A470">
            <v>44301</v>
          </cell>
          <cell r="C470">
            <v>2491</v>
          </cell>
          <cell r="D470">
            <v>38</v>
          </cell>
          <cell r="E470">
            <v>2421.1999999999998</v>
          </cell>
          <cell r="F470">
            <v>32.5</v>
          </cell>
          <cell r="G470">
            <v>3904.4</v>
          </cell>
          <cell r="H470">
            <v>52.7</v>
          </cell>
        </row>
        <row r="471">
          <cell r="A471">
            <v>44302</v>
          </cell>
          <cell r="C471">
            <v>2671</v>
          </cell>
          <cell r="D471">
            <v>30</v>
          </cell>
          <cell r="E471">
            <v>2464.6</v>
          </cell>
          <cell r="F471">
            <v>32.9</v>
          </cell>
          <cell r="G471">
            <v>3777.3333333333335</v>
          </cell>
          <cell r="H471">
            <v>50.033333333333331</v>
          </cell>
        </row>
        <row r="472">
          <cell r="A472">
            <v>44303</v>
          </cell>
          <cell r="C472">
            <v>2756</v>
          </cell>
          <cell r="D472">
            <v>34</v>
          </cell>
          <cell r="E472">
            <v>2485.4</v>
          </cell>
          <cell r="F472">
            <v>34.299999999999997</v>
          </cell>
          <cell r="G472">
            <v>3680.4666666666667</v>
          </cell>
          <cell r="H472">
            <v>46.466666666666669</v>
          </cell>
        </row>
        <row r="473">
          <cell r="A473">
            <v>44304</v>
          </cell>
          <cell r="C473">
            <v>2206</v>
          </cell>
          <cell r="D473">
            <v>35</v>
          </cell>
          <cell r="E473">
            <v>2404.9</v>
          </cell>
          <cell r="F473">
            <v>33.299999999999997</v>
          </cell>
          <cell r="G473">
            <v>3561.7666666666669</v>
          </cell>
          <cell r="H473">
            <v>44.466666666666669</v>
          </cell>
        </row>
        <row r="474">
          <cell r="A474">
            <v>44305</v>
          </cell>
          <cell r="C474">
            <v>1882</v>
          </cell>
          <cell r="D474">
            <v>10</v>
          </cell>
          <cell r="E474">
            <v>2307.6</v>
          </cell>
          <cell r="F474">
            <v>29</v>
          </cell>
          <cell r="G474">
            <v>3442.5666666666666</v>
          </cell>
          <cell r="H474">
            <v>41.466666666666669</v>
          </cell>
        </row>
        <row r="475">
          <cell r="A475">
            <v>44306</v>
          </cell>
          <cell r="C475">
            <v>2963</v>
          </cell>
          <cell r="D475">
            <v>4</v>
          </cell>
          <cell r="E475">
            <v>2358.3000000000002</v>
          </cell>
          <cell r="F475">
            <v>23.4</v>
          </cell>
          <cell r="G475">
            <v>3375.3333333333335</v>
          </cell>
          <cell r="H475">
            <v>38.4</v>
          </cell>
        </row>
        <row r="476">
          <cell r="A476">
            <v>44307</v>
          </cell>
          <cell r="C476">
            <v>2524</v>
          </cell>
          <cell r="D476">
            <v>33</v>
          </cell>
          <cell r="E476">
            <v>2526.1999999999998</v>
          </cell>
          <cell r="F476">
            <v>22.7</v>
          </cell>
          <cell r="G476">
            <v>3323.2666666666669</v>
          </cell>
          <cell r="H476">
            <v>38.4</v>
          </cell>
        </row>
        <row r="477">
          <cell r="A477">
            <v>44308</v>
          </cell>
          <cell r="C477">
            <v>2396</v>
          </cell>
          <cell r="D477">
            <v>20</v>
          </cell>
          <cell r="E477">
            <v>2592.8000000000002</v>
          </cell>
          <cell r="F477">
            <v>24</v>
          </cell>
          <cell r="G477">
            <v>3229.1666666666665</v>
          </cell>
          <cell r="H477">
            <v>38.5</v>
          </cell>
        </row>
        <row r="478">
          <cell r="A478">
            <v>44309</v>
          </cell>
          <cell r="C478">
            <v>2728</v>
          </cell>
          <cell r="D478">
            <v>18</v>
          </cell>
          <cell r="E478">
            <v>2508.8000000000002</v>
          </cell>
          <cell r="F478">
            <v>24.5</v>
          </cell>
          <cell r="G478">
            <v>3114.4</v>
          </cell>
          <cell r="H478">
            <v>35.366666666666667</v>
          </cell>
        </row>
        <row r="479">
          <cell r="A479">
            <v>44310</v>
          </cell>
          <cell r="C479">
            <v>2678</v>
          </cell>
          <cell r="D479">
            <v>40</v>
          </cell>
          <cell r="E479">
            <v>2529.5</v>
          </cell>
          <cell r="F479">
            <v>26.2</v>
          </cell>
          <cell r="G479">
            <v>3028.8666666666668</v>
          </cell>
          <cell r="H479">
            <v>33.43333333333333</v>
          </cell>
        </row>
        <row r="480">
          <cell r="A480">
            <v>44311</v>
          </cell>
          <cell r="C480">
            <v>2061</v>
          </cell>
          <cell r="D480">
            <v>32</v>
          </cell>
          <cell r="E480">
            <v>2486.5</v>
          </cell>
          <cell r="F480">
            <v>25.6</v>
          </cell>
          <cell r="G480">
            <v>2897.4333333333334</v>
          </cell>
          <cell r="H480">
            <v>32.4</v>
          </cell>
        </row>
        <row r="481">
          <cell r="A481">
            <v>44312</v>
          </cell>
          <cell r="C481">
            <v>1712</v>
          </cell>
          <cell r="D481">
            <v>11</v>
          </cell>
          <cell r="E481">
            <v>2390.6</v>
          </cell>
          <cell r="F481">
            <v>23.7</v>
          </cell>
          <cell r="G481">
            <v>2774.9666666666667</v>
          </cell>
          <cell r="H481">
            <v>30.433333333333334</v>
          </cell>
        </row>
        <row r="482">
          <cell r="A482">
            <v>44313</v>
          </cell>
          <cell r="C482">
            <v>2064</v>
          </cell>
          <cell r="D482">
            <v>6</v>
          </cell>
          <cell r="E482">
            <v>2321.4</v>
          </cell>
          <cell r="F482">
            <v>20.9</v>
          </cell>
          <cell r="G482">
            <v>2697.1333333333332</v>
          </cell>
          <cell r="H482">
            <v>28.7</v>
          </cell>
        </row>
        <row r="483">
          <cell r="A483">
            <v>44314</v>
          </cell>
          <cell r="C483">
            <v>2685</v>
          </cell>
          <cell r="D483">
            <v>17</v>
          </cell>
          <cell r="E483">
            <v>2369.3000000000002</v>
          </cell>
          <cell r="F483">
            <v>19.100000000000001</v>
          </cell>
          <cell r="G483">
            <v>2668</v>
          </cell>
          <cell r="H483">
            <v>28.633333333333333</v>
          </cell>
        </row>
        <row r="484">
          <cell r="A484">
            <v>44315</v>
          </cell>
          <cell r="C484">
            <v>2166</v>
          </cell>
          <cell r="D484">
            <v>29</v>
          </cell>
          <cell r="E484">
            <v>2397.6999999999998</v>
          </cell>
          <cell r="F484">
            <v>21</v>
          </cell>
          <cell r="G484">
            <v>2580.3666666666668</v>
          </cell>
          <cell r="H484">
            <v>28.833333333333332</v>
          </cell>
        </row>
        <row r="485">
          <cell r="A485">
            <v>44316</v>
          </cell>
          <cell r="C485">
            <v>2445</v>
          </cell>
          <cell r="D485">
            <v>22</v>
          </cell>
          <cell r="E485">
            <v>2345.9</v>
          </cell>
          <cell r="F485">
            <v>22.8</v>
          </cell>
          <cell r="G485">
            <v>2528.6999999999998</v>
          </cell>
          <cell r="H485">
            <v>27.733333333333334</v>
          </cell>
        </row>
        <row r="486">
          <cell r="A486">
            <v>44317</v>
          </cell>
          <cell r="C486">
            <v>2381</v>
          </cell>
          <cell r="D486">
            <v>15</v>
          </cell>
          <cell r="E486">
            <v>2331.6</v>
          </cell>
          <cell r="F486">
            <v>21</v>
          </cell>
          <cell r="G486">
            <v>2488.6333333333332</v>
          </cell>
          <cell r="H486">
            <v>26.8</v>
          </cell>
        </row>
        <row r="487">
          <cell r="A487">
            <v>44318</v>
          </cell>
          <cell r="C487">
            <v>1907</v>
          </cell>
          <cell r="D487">
            <v>7</v>
          </cell>
          <cell r="E487">
            <v>2282.6999999999998</v>
          </cell>
          <cell r="F487">
            <v>19.7</v>
          </cell>
          <cell r="G487">
            <v>2427.4333333333334</v>
          </cell>
          <cell r="H487">
            <v>25.333333333333332</v>
          </cell>
        </row>
        <row r="488">
          <cell r="A488">
            <v>44319</v>
          </cell>
          <cell r="C488">
            <v>1671</v>
          </cell>
          <cell r="D488">
            <v>14</v>
          </cell>
          <cell r="E488">
            <v>2177</v>
          </cell>
          <cell r="F488">
            <v>19.3</v>
          </cell>
          <cell r="G488">
            <v>2367.8000000000002</v>
          </cell>
          <cell r="H488">
            <v>24.066666666666666</v>
          </cell>
        </row>
        <row r="489">
          <cell r="A489">
            <v>44320</v>
          </cell>
          <cell r="C489">
            <v>1649</v>
          </cell>
          <cell r="D489">
            <v>1</v>
          </cell>
          <cell r="E489">
            <v>2074.1</v>
          </cell>
          <cell r="F489">
            <v>15.4</v>
          </cell>
          <cell r="G489">
            <v>2336.5</v>
          </cell>
          <cell r="H489">
            <v>23.766666666666666</v>
          </cell>
        </row>
        <row r="490">
          <cell r="A490">
            <v>44321</v>
          </cell>
          <cell r="C490">
            <v>1946</v>
          </cell>
          <cell r="D490">
            <v>4</v>
          </cell>
          <cell r="E490">
            <v>2062.6</v>
          </cell>
          <cell r="F490">
            <v>12.6</v>
          </cell>
          <cell r="G490">
            <v>2323.4333333333334</v>
          </cell>
          <cell r="H490">
            <v>23.566666666666666</v>
          </cell>
        </row>
        <row r="491">
          <cell r="A491">
            <v>44322</v>
          </cell>
          <cell r="C491">
            <v>2144</v>
          </cell>
          <cell r="D491">
            <v>27</v>
          </cell>
          <cell r="E491">
            <v>2105.8000000000002</v>
          </cell>
          <cell r="F491">
            <v>14.2</v>
          </cell>
          <cell r="G491">
            <v>2320.3333333333335</v>
          </cell>
          <cell r="H491">
            <v>23.6</v>
          </cell>
        </row>
        <row r="492">
          <cell r="A492">
            <v>44323</v>
          </cell>
          <cell r="C492">
            <v>2613</v>
          </cell>
          <cell r="D492">
            <v>13</v>
          </cell>
          <cell r="E492">
            <v>2160.6999999999998</v>
          </cell>
          <cell r="F492">
            <v>14.9</v>
          </cell>
          <cell r="G492">
            <v>2322.5</v>
          </cell>
          <cell r="H492">
            <v>23.366666666666667</v>
          </cell>
        </row>
        <row r="493">
          <cell r="A493">
            <v>44324</v>
          </cell>
          <cell r="C493">
            <v>2490</v>
          </cell>
          <cell r="D493">
            <v>15</v>
          </cell>
          <cell r="E493">
            <v>2141.1999999999998</v>
          </cell>
          <cell r="F493">
            <v>14.7</v>
          </cell>
          <cell r="G493">
            <v>2305.1333333333332</v>
          </cell>
          <cell r="H493">
            <v>22.366666666666667</v>
          </cell>
        </row>
        <row r="494">
          <cell r="A494">
            <v>44325</v>
          </cell>
          <cell r="C494">
            <v>2047</v>
          </cell>
          <cell r="D494">
            <v>5</v>
          </cell>
          <cell r="E494">
            <v>2129.3000000000002</v>
          </cell>
          <cell r="F494">
            <v>12.3</v>
          </cell>
          <cell r="G494">
            <v>2278.1999999999998</v>
          </cell>
          <cell r="H494">
            <v>20.766666666666666</v>
          </cell>
        </row>
        <row r="495">
          <cell r="A495">
            <v>44326</v>
          </cell>
          <cell r="C495">
            <v>1770</v>
          </cell>
          <cell r="D495">
            <v>2</v>
          </cell>
          <cell r="E495">
            <v>2061.8000000000002</v>
          </cell>
          <cell r="F495">
            <v>10.3</v>
          </cell>
          <cell r="G495">
            <v>2255.3333333333335</v>
          </cell>
          <cell r="H495">
            <v>18.833333333333332</v>
          </cell>
        </row>
        <row r="496">
          <cell r="A496">
            <v>44327</v>
          </cell>
          <cell r="C496">
            <v>2357</v>
          </cell>
          <cell r="D496">
            <v>4</v>
          </cell>
          <cell r="E496">
            <v>2059.4</v>
          </cell>
          <cell r="F496">
            <v>9.1999999999999993</v>
          </cell>
          <cell r="G496">
            <v>2305.7333333333331</v>
          </cell>
          <cell r="H496">
            <v>17.633333333333333</v>
          </cell>
        </row>
        <row r="497">
          <cell r="A497">
            <v>44328</v>
          </cell>
          <cell r="C497">
            <v>2474</v>
          </cell>
          <cell r="D497">
            <v>20</v>
          </cell>
          <cell r="E497">
            <v>2116.1</v>
          </cell>
          <cell r="F497">
            <v>10.5</v>
          </cell>
          <cell r="G497">
            <v>2330.5333333333333</v>
          </cell>
          <cell r="H497">
            <v>18.066666666666666</v>
          </cell>
        </row>
        <row r="498">
          <cell r="A498">
            <v>44329</v>
          </cell>
          <cell r="C498">
            <v>2284</v>
          </cell>
          <cell r="D498">
            <v>11</v>
          </cell>
          <cell r="E498">
            <v>2177.4</v>
          </cell>
          <cell r="F498">
            <v>10.199999999999999</v>
          </cell>
          <cell r="G498">
            <v>2287.7333333333331</v>
          </cell>
          <cell r="H498">
            <v>18</v>
          </cell>
        </row>
        <row r="499">
          <cell r="A499">
            <v>44330</v>
          </cell>
          <cell r="C499">
            <v>2656</v>
          </cell>
          <cell r="D499">
            <v>11</v>
          </cell>
          <cell r="E499">
            <v>2278.1</v>
          </cell>
          <cell r="F499">
            <v>11.2</v>
          </cell>
          <cell r="G499">
            <v>2293.9</v>
          </cell>
          <cell r="H499">
            <v>17.600000000000001</v>
          </cell>
        </row>
        <row r="500">
          <cell r="A500">
            <v>44331</v>
          </cell>
          <cell r="C500">
            <v>2193</v>
          </cell>
          <cell r="D500">
            <v>17</v>
          </cell>
          <cell r="E500">
            <v>2302.8000000000002</v>
          </cell>
          <cell r="F500">
            <v>12.5</v>
          </cell>
          <cell r="G500">
            <v>2283.9666666666667</v>
          </cell>
          <cell r="H500">
            <v>16.899999999999999</v>
          </cell>
        </row>
        <row r="501">
          <cell r="A501">
            <v>44332</v>
          </cell>
          <cell r="C501">
            <v>1156</v>
          </cell>
          <cell r="D501">
            <v>7</v>
          </cell>
          <cell r="E501">
            <v>2204</v>
          </cell>
          <cell r="F501">
            <v>10.5</v>
          </cell>
          <cell r="G501">
            <v>2233.4666666666667</v>
          </cell>
          <cell r="H501">
            <v>16.133333333333333</v>
          </cell>
        </row>
        <row r="502">
          <cell r="A502">
            <v>44333</v>
          </cell>
          <cell r="C502">
            <v>0</v>
          </cell>
          <cell r="D502">
            <v>4</v>
          </cell>
          <cell r="E502">
            <v>1942.7</v>
          </cell>
          <cell r="F502">
            <v>9.6</v>
          </cell>
          <cell r="G502">
            <v>2141.6</v>
          </cell>
          <cell r="H502">
            <v>15.133333333333333</v>
          </cell>
        </row>
        <row r="503">
          <cell r="A503">
            <v>44334</v>
          </cell>
          <cell r="C503">
            <v>0</v>
          </cell>
          <cell r="D503">
            <v>5</v>
          </cell>
          <cell r="E503">
            <v>1693.7</v>
          </cell>
          <cell r="F503">
            <v>8.6</v>
          </cell>
          <cell r="G503">
            <v>2068.0666666666666</v>
          </cell>
          <cell r="H503">
            <v>14.133333333333333</v>
          </cell>
        </row>
        <row r="504">
          <cell r="A504">
            <v>44335</v>
          </cell>
          <cell r="C504">
            <v>2412</v>
          </cell>
          <cell r="D504">
            <v>7</v>
          </cell>
          <cell r="E504">
            <v>1730.2</v>
          </cell>
          <cell r="F504">
            <v>8.8000000000000007</v>
          </cell>
          <cell r="G504">
            <v>2085.7333333333331</v>
          </cell>
          <cell r="H504">
            <v>14.033333333333333</v>
          </cell>
        </row>
        <row r="505">
          <cell r="A505">
            <v>44336</v>
          </cell>
          <cell r="C505">
            <v>2135</v>
          </cell>
          <cell r="D505">
            <v>3</v>
          </cell>
          <cell r="E505">
            <v>1766.7</v>
          </cell>
          <cell r="F505">
            <v>8.9</v>
          </cell>
          <cell r="G505">
            <v>2058.1333333333332</v>
          </cell>
          <cell r="H505">
            <v>14</v>
          </cell>
        </row>
        <row r="506">
          <cell r="A506">
            <v>44337</v>
          </cell>
          <cell r="C506">
            <v>2694</v>
          </cell>
          <cell r="D506">
            <v>7</v>
          </cell>
          <cell r="E506">
            <v>1800.4</v>
          </cell>
          <cell r="F506">
            <v>9.1999999999999993</v>
          </cell>
          <cell r="G506">
            <v>2063.8000000000002</v>
          </cell>
          <cell r="H506">
            <v>13.133333333333333</v>
          </cell>
        </row>
        <row r="507">
          <cell r="A507">
            <v>44338</v>
          </cell>
          <cell r="C507">
            <v>2702</v>
          </cell>
          <cell r="D507">
            <v>9</v>
          </cell>
          <cell r="E507">
            <v>1823.2</v>
          </cell>
          <cell r="F507">
            <v>8.1</v>
          </cell>
          <cell r="G507">
            <v>2074</v>
          </cell>
          <cell r="H507">
            <v>12.766666666666667</v>
          </cell>
        </row>
        <row r="508">
          <cell r="A508">
            <v>44339</v>
          </cell>
          <cell r="C508">
            <v>2523</v>
          </cell>
          <cell r="D508">
            <v>6</v>
          </cell>
          <cell r="E508">
            <v>1847.1</v>
          </cell>
          <cell r="F508">
            <v>7.6</v>
          </cell>
          <cell r="G508">
            <v>2067.1666666666665</v>
          </cell>
          <cell r="H508">
            <v>12.366666666666667</v>
          </cell>
        </row>
        <row r="509">
          <cell r="A509">
            <v>44340</v>
          </cell>
          <cell r="C509">
            <v>2092</v>
          </cell>
          <cell r="D509">
            <v>5</v>
          </cell>
          <cell r="E509">
            <v>1790.7</v>
          </cell>
          <cell r="F509">
            <v>7</v>
          </cell>
          <cell r="G509">
            <v>2047.6333333333334</v>
          </cell>
          <cell r="H509">
            <v>11.2</v>
          </cell>
        </row>
        <row r="510">
          <cell r="A510">
            <v>44341</v>
          </cell>
          <cell r="C510">
            <v>2362</v>
          </cell>
          <cell r="D510">
            <v>3</v>
          </cell>
          <cell r="E510">
            <v>1807.6</v>
          </cell>
          <cell r="F510">
            <v>5.6</v>
          </cell>
          <cell r="G510">
            <v>2057.6666666666665</v>
          </cell>
          <cell r="H510">
            <v>10.233333333333333</v>
          </cell>
        </row>
        <row r="511">
          <cell r="A511">
            <v>44342</v>
          </cell>
          <cell r="C511">
            <v>2410</v>
          </cell>
          <cell r="D511">
            <v>15</v>
          </cell>
          <cell r="E511">
            <v>1933</v>
          </cell>
          <cell r="F511">
            <v>6.4</v>
          </cell>
          <cell r="G511">
            <v>2080.9333333333334</v>
          </cell>
          <cell r="H511">
            <v>10.366666666666667</v>
          </cell>
        </row>
        <row r="512">
          <cell r="A512">
            <v>44343</v>
          </cell>
          <cell r="C512">
            <v>2987</v>
          </cell>
          <cell r="D512">
            <v>9</v>
          </cell>
          <cell r="E512">
            <v>2231.6999999999998</v>
          </cell>
          <cell r="F512">
            <v>6.9</v>
          </cell>
          <cell r="G512">
            <v>2111.6999999999998</v>
          </cell>
          <cell r="H512">
            <v>10.466666666666667</v>
          </cell>
        </row>
        <row r="513">
          <cell r="A513">
            <v>44344</v>
          </cell>
          <cell r="C513">
            <v>3380</v>
          </cell>
          <cell r="D513">
            <v>10</v>
          </cell>
          <cell r="E513">
            <v>2569.6999999999998</v>
          </cell>
          <cell r="F513">
            <v>7.4</v>
          </cell>
          <cell r="G513">
            <v>2134.8666666666668</v>
          </cell>
          <cell r="H513">
            <v>10.233333333333333</v>
          </cell>
        </row>
        <row r="514">
          <cell r="A514">
            <v>44345</v>
          </cell>
          <cell r="C514">
            <v>4028</v>
          </cell>
          <cell r="D514">
            <v>10</v>
          </cell>
          <cell r="E514">
            <v>2731.3</v>
          </cell>
          <cell r="F514">
            <v>7.7</v>
          </cell>
          <cell r="G514">
            <v>2196.9333333333334</v>
          </cell>
          <cell r="H514">
            <v>9.6</v>
          </cell>
        </row>
        <row r="515">
          <cell r="A515">
            <v>44346</v>
          </cell>
          <cell r="C515">
            <v>3240</v>
          </cell>
          <cell r="D515">
            <v>7</v>
          </cell>
          <cell r="E515">
            <v>2841.8</v>
          </cell>
          <cell r="F515">
            <v>8.1</v>
          </cell>
          <cell r="G515">
            <v>2223.4333333333334</v>
          </cell>
          <cell r="H515">
            <v>9.1</v>
          </cell>
        </row>
        <row r="516">
          <cell r="A516">
            <v>44347</v>
          </cell>
          <cell r="C516">
            <v>3111</v>
          </cell>
          <cell r="D516">
            <v>6</v>
          </cell>
          <cell r="E516">
            <v>2883.5</v>
          </cell>
          <cell r="F516">
            <v>8</v>
          </cell>
          <cell r="G516">
            <v>2247.7666666666669</v>
          </cell>
          <cell r="H516">
            <v>8.8000000000000007</v>
          </cell>
        </row>
        <row r="517">
          <cell r="A517">
            <v>44348</v>
          </cell>
          <cell r="C517">
            <v>3283</v>
          </cell>
          <cell r="D517">
            <v>1</v>
          </cell>
          <cell r="E517">
            <v>2941.6</v>
          </cell>
          <cell r="F517">
            <v>7.2</v>
          </cell>
          <cell r="G517">
            <v>2293.6333333333332</v>
          </cell>
          <cell r="H517">
            <v>8.6</v>
          </cell>
        </row>
        <row r="518">
          <cell r="A518">
            <v>44349</v>
          </cell>
          <cell r="C518">
            <v>3099</v>
          </cell>
          <cell r="D518">
            <v>0</v>
          </cell>
          <cell r="E518">
            <v>2999.2</v>
          </cell>
          <cell r="F518">
            <v>6.6</v>
          </cell>
          <cell r="G518">
            <v>2341.2333333333331</v>
          </cell>
          <cell r="H518">
            <v>8.1333333333333329</v>
          </cell>
        </row>
        <row r="519">
          <cell r="A519">
            <v>44350</v>
          </cell>
          <cell r="C519">
            <v>4261</v>
          </cell>
          <cell r="D519">
            <v>12</v>
          </cell>
          <cell r="E519">
            <v>3216.1</v>
          </cell>
          <cell r="F519">
            <v>7.3</v>
          </cell>
          <cell r="G519">
            <v>2428.3000000000002</v>
          </cell>
          <cell r="H519">
            <v>8.5</v>
          </cell>
        </row>
        <row r="520">
          <cell r="A520">
            <v>44351</v>
          </cell>
          <cell r="C520">
            <v>5179</v>
          </cell>
          <cell r="D520">
            <v>18</v>
          </cell>
          <cell r="E520">
            <v>3497.8</v>
          </cell>
          <cell r="F520">
            <v>8.8000000000000007</v>
          </cell>
          <cell r="G520">
            <v>2536.0666666666666</v>
          </cell>
          <cell r="H520">
            <v>8.9666666666666668</v>
          </cell>
        </row>
        <row r="521">
          <cell r="A521">
            <v>44352</v>
          </cell>
          <cell r="C521">
            <v>6140</v>
          </cell>
          <cell r="D521">
            <v>11</v>
          </cell>
          <cell r="E521">
            <v>3870.8</v>
          </cell>
          <cell r="F521">
            <v>8.4</v>
          </cell>
          <cell r="G521">
            <v>2669.2666666666669</v>
          </cell>
          <cell r="H521">
            <v>8.4333333333333336</v>
          </cell>
        </row>
        <row r="522">
          <cell r="A522">
            <v>44353</v>
          </cell>
          <cell r="C522">
            <v>5651</v>
          </cell>
          <cell r="D522">
            <v>13</v>
          </cell>
          <cell r="E522">
            <v>4137.2</v>
          </cell>
          <cell r="F522">
            <v>8.8000000000000007</v>
          </cell>
          <cell r="G522">
            <v>2770.5333333333333</v>
          </cell>
          <cell r="H522">
            <v>8.4333333333333336</v>
          </cell>
        </row>
        <row r="523">
          <cell r="A523">
            <v>44354</v>
          </cell>
          <cell r="C523">
            <v>5223</v>
          </cell>
          <cell r="D523">
            <v>4</v>
          </cell>
          <cell r="E523">
            <v>4321.5</v>
          </cell>
          <cell r="F523">
            <v>8.1999999999999993</v>
          </cell>
          <cell r="G523">
            <v>2861.6333333333332</v>
          </cell>
          <cell r="H523">
            <v>8.0666666666666664</v>
          </cell>
        </row>
        <row r="524">
          <cell r="A524">
            <v>44355</v>
          </cell>
          <cell r="C524">
            <v>5584</v>
          </cell>
          <cell r="D524">
            <v>1</v>
          </cell>
          <cell r="E524">
            <v>4477.1000000000004</v>
          </cell>
          <cell r="F524">
            <v>7.3</v>
          </cell>
          <cell r="G524">
            <v>2979.5333333333333</v>
          </cell>
          <cell r="H524">
            <v>7.9333333333333336</v>
          </cell>
        </row>
        <row r="525">
          <cell r="A525">
            <v>44356</v>
          </cell>
          <cell r="C525">
            <v>5966</v>
          </cell>
          <cell r="D525">
            <v>13</v>
          </cell>
          <cell r="E525">
            <v>4749.7</v>
          </cell>
          <cell r="F525">
            <v>7.9</v>
          </cell>
          <cell r="G525">
            <v>3119.4</v>
          </cell>
          <cell r="H525">
            <v>8.3000000000000007</v>
          </cell>
        </row>
        <row r="526">
          <cell r="A526">
            <v>44357</v>
          </cell>
          <cell r="C526">
            <v>7312</v>
          </cell>
          <cell r="D526">
            <v>6</v>
          </cell>
          <cell r="E526">
            <v>5169.8</v>
          </cell>
          <cell r="F526">
            <v>7.9</v>
          </cell>
          <cell r="G526">
            <v>3284.5666666666666</v>
          </cell>
          <cell r="H526">
            <v>8.3666666666666671</v>
          </cell>
        </row>
        <row r="527">
          <cell r="A527">
            <v>44358</v>
          </cell>
          <cell r="C527">
            <v>7232</v>
          </cell>
          <cell r="D527">
            <v>7</v>
          </cell>
          <cell r="E527">
            <v>5564.7</v>
          </cell>
          <cell r="F527">
            <v>8.5</v>
          </cell>
          <cell r="G527">
            <v>3443.1666666666665</v>
          </cell>
          <cell r="H527">
            <v>7.9333333333333336</v>
          </cell>
        </row>
        <row r="528">
          <cell r="A528">
            <v>44359</v>
          </cell>
          <cell r="C528">
            <v>7958</v>
          </cell>
          <cell r="D528">
            <v>17</v>
          </cell>
          <cell r="E528">
            <v>6050.6</v>
          </cell>
          <cell r="F528">
            <v>10.199999999999999</v>
          </cell>
          <cell r="G528">
            <v>3632.3</v>
          </cell>
          <cell r="H528">
            <v>8.1333333333333329</v>
          </cell>
        </row>
        <row r="529">
          <cell r="A529">
            <v>44360</v>
          </cell>
          <cell r="C529">
            <v>7550</v>
          </cell>
          <cell r="D529">
            <v>12</v>
          </cell>
          <cell r="E529">
            <v>6379.5</v>
          </cell>
          <cell r="F529">
            <v>10.199999999999999</v>
          </cell>
          <cell r="G529">
            <v>3795.4333333333334</v>
          </cell>
          <cell r="H529">
            <v>8.1666666666666661</v>
          </cell>
        </row>
        <row r="530">
          <cell r="A530">
            <v>44361</v>
          </cell>
          <cell r="C530">
            <v>7319</v>
          </cell>
          <cell r="D530">
            <v>8</v>
          </cell>
          <cell r="E530">
            <v>6593.5</v>
          </cell>
          <cell r="F530">
            <v>9.1999999999999993</v>
          </cell>
          <cell r="G530">
            <v>3966.3</v>
          </cell>
          <cell r="H530">
            <v>7.8666666666666663</v>
          </cell>
        </row>
        <row r="531">
          <cell r="A531">
            <v>44362</v>
          </cell>
          <cell r="C531">
            <v>7606</v>
          </cell>
          <cell r="D531">
            <v>3</v>
          </cell>
          <cell r="E531">
            <v>6740.1</v>
          </cell>
          <cell r="F531">
            <v>8.4</v>
          </cell>
          <cell r="G531">
            <v>4181.3</v>
          </cell>
          <cell r="H531">
            <v>7.7333333333333334</v>
          </cell>
        </row>
        <row r="532">
          <cell r="A532">
            <v>44363</v>
          </cell>
          <cell r="C532">
            <v>7587</v>
          </cell>
          <cell r="D532">
            <v>10</v>
          </cell>
          <cell r="E532">
            <v>6933.7</v>
          </cell>
          <cell r="F532">
            <v>8.1</v>
          </cell>
          <cell r="G532">
            <v>4434.2</v>
          </cell>
          <cell r="H532">
            <v>7.9333333333333336</v>
          </cell>
        </row>
        <row r="533">
          <cell r="A533">
            <v>44364</v>
          </cell>
          <cell r="C533">
            <v>8808</v>
          </cell>
          <cell r="D533">
            <v>9</v>
          </cell>
          <cell r="E533">
            <v>7292.2</v>
          </cell>
          <cell r="F533">
            <v>8.6</v>
          </cell>
          <cell r="G533">
            <v>4727.8</v>
          </cell>
          <cell r="H533">
            <v>8.0666666666666664</v>
          </cell>
        </row>
        <row r="534">
          <cell r="A534">
            <v>44365</v>
          </cell>
          <cell r="C534">
            <v>10809</v>
          </cell>
          <cell r="D534">
            <v>19</v>
          </cell>
          <cell r="E534">
            <v>7814.7</v>
          </cell>
          <cell r="F534">
            <v>10.4</v>
          </cell>
          <cell r="G534">
            <v>5007.7</v>
          </cell>
          <cell r="H534">
            <v>8.4666666666666668</v>
          </cell>
        </row>
        <row r="535">
          <cell r="A535">
            <v>44366</v>
          </cell>
          <cell r="C535">
            <v>10270</v>
          </cell>
          <cell r="D535">
            <v>11</v>
          </cell>
          <cell r="E535">
            <v>8245.1</v>
          </cell>
          <cell r="F535">
            <v>10.199999999999999</v>
          </cell>
          <cell r="G535">
            <v>5278.8666666666668</v>
          </cell>
          <cell r="H535">
            <v>8.7333333333333325</v>
          </cell>
        </row>
        <row r="536">
          <cell r="A536">
            <v>44367</v>
          </cell>
          <cell r="C536">
            <v>10075</v>
          </cell>
          <cell r="D536">
            <v>14</v>
          </cell>
          <cell r="E536">
            <v>8521.4</v>
          </cell>
          <cell r="F536">
            <v>11</v>
          </cell>
          <cell r="G536">
            <v>5524.9</v>
          </cell>
          <cell r="H536">
            <v>8.9666666666666668</v>
          </cell>
        </row>
        <row r="537">
          <cell r="A537">
            <v>44368</v>
          </cell>
          <cell r="C537">
            <v>9072</v>
          </cell>
          <cell r="D537">
            <v>6</v>
          </cell>
          <cell r="E537">
            <v>8705.4</v>
          </cell>
          <cell r="F537">
            <v>10.9</v>
          </cell>
          <cell r="G537">
            <v>5737.2333333333336</v>
          </cell>
          <cell r="H537">
            <v>8.8666666666666671</v>
          </cell>
        </row>
        <row r="538">
          <cell r="A538">
            <v>44369</v>
          </cell>
          <cell r="C538">
            <v>10467</v>
          </cell>
          <cell r="D538">
            <v>5</v>
          </cell>
          <cell r="E538">
            <v>8956.2999999999993</v>
          </cell>
          <cell r="F538">
            <v>9.6999999999999993</v>
          </cell>
          <cell r="G538">
            <v>6002.0333333333338</v>
          </cell>
          <cell r="H538">
            <v>8.8333333333333339</v>
          </cell>
        </row>
        <row r="539">
          <cell r="A539">
            <v>44370</v>
          </cell>
          <cell r="C539">
            <v>11481</v>
          </cell>
          <cell r="D539">
            <v>27</v>
          </cell>
          <cell r="E539">
            <v>9349.4</v>
          </cell>
          <cell r="F539">
            <v>11.2</v>
          </cell>
          <cell r="G539">
            <v>6315</v>
          </cell>
          <cell r="H539">
            <v>9.5666666666666664</v>
          </cell>
        </row>
        <row r="540">
          <cell r="A540">
            <v>44371</v>
          </cell>
          <cell r="C540">
            <v>15882</v>
          </cell>
          <cell r="D540">
            <v>19</v>
          </cell>
          <cell r="E540">
            <v>10205.700000000001</v>
          </cell>
          <cell r="F540">
            <v>12.3</v>
          </cell>
          <cell r="G540">
            <v>6765.666666666667</v>
          </cell>
          <cell r="H540">
            <v>10.1</v>
          </cell>
        </row>
        <row r="541">
          <cell r="A541">
            <v>44372</v>
          </cell>
          <cell r="C541">
            <v>16702</v>
          </cell>
          <cell r="D541">
            <v>21</v>
          </cell>
          <cell r="E541">
            <v>11115.3</v>
          </cell>
          <cell r="F541">
            <v>14.1</v>
          </cell>
          <cell r="G541">
            <v>7242.0666666666666</v>
          </cell>
          <cell r="H541">
            <v>10.3</v>
          </cell>
        </row>
        <row r="542">
          <cell r="A542">
            <v>44373</v>
          </cell>
          <cell r="C542">
            <v>15296</v>
          </cell>
          <cell r="D542">
            <v>18</v>
          </cell>
          <cell r="E542">
            <v>11886.2</v>
          </cell>
          <cell r="F542">
            <v>14.9</v>
          </cell>
          <cell r="G542">
            <v>7652.3666666666668</v>
          </cell>
          <cell r="H542">
            <v>10.6</v>
          </cell>
        </row>
        <row r="543">
          <cell r="A543">
            <v>44374</v>
          </cell>
          <cell r="C543">
            <v>17943</v>
          </cell>
          <cell r="D543">
            <v>23</v>
          </cell>
          <cell r="E543">
            <v>12799.7</v>
          </cell>
          <cell r="F543">
            <v>16.3</v>
          </cell>
          <cell r="G543">
            <v>8137.8</v>
          </cell>
          <cell r="H543">
            <v>11.033333333333333</v>
          </cell>
        </row>
        <row r="544">
          <cell r="A544">
            <v>44375</v>
          </cell>
          <cell r="C544">
            <v>14623</v>
          </cell>
          <cell r="D544">
            <v>11</v>
          </cell>
          <cell r="E544">
            <v>13181.1</v>
          </cell>
          <cell r="F544">
            <v>15.5</v>
          </cell>
          <cell r="G544">
            <v>8490.9666666666672</v>
          </cell>
          <cell r="H544">
            <v>11.066666666666666</v>
          </cell>
        </row>
        <row r="545">
          <cell r="A545">
            <v>44376</v>
          </cell>
          <cell r="C545">
            <v>22644</v>
          </cell>
          <cell r="D545">
            <v>3</v>
          </cell>
          <cell r="E545">
            <v>14418.5</v>
          </cell>
          <cell r="F545">
            <v>14.7</v>
          </cell>
          <cell r="G545">
            <v>9137.7666666666664</v>
          </cell>
          <cell r="H545">
            <v>10.933333333333334</v>
          </cell>
        </row>
        <row r="546">
          <cell r="A546">
            <v>44377</v>
          </cell>
          <cell r="C546">
            <v>20223</v>
          </cell>
          <cell r="D546">
            <v>23</v>
          </cell>
          <cell r="E546">
            <v>15433.3</v>
          </cell>
          <cell r="F546">
            <v>15.6</v>
          </cell>
          <cell r="G546">
            <v>9708.1666666666661</v>
          </cell>
          <cell r="H546">
            <v>11.5</v>
          </cell>
        </row>
        <row r="547">
          <cell r="A547">
            <v>44378</v>
          </cell>
          <cell r="C547">
            <v>25606</v>
          </cell>
          <cell r="D547">
            <v>14</v>
          </cell>
          <cell r="E547">
            <v>17086.7</v>
          </cell>
          <cell r="F547">
            <v>16.399999999999999</v>
          </cell>
          <cell r="G547">
            <v>10452.266666666666</v>
          </cell>
          <cell r="H547">
            <v>11.933333333333334</v>
          </cell>
        </row>
        <row r="548">
          <cell r="A548">
            <v>44379</v>
          </cell>
          <cell r="C548">
            <v>27556</v>
          </cell>
          <cell r="D548">
            <v>22</v>
          </cell>
          <cell r="E548">
            <v>18795.599999999999</v>
          </cell>
          <cell r="F548">
            <v>18.100000000000001</v>
          </cell>
          <cell r="G548">
            <v>11267.5</v>
          </cell>
          <cell r="H548">
            <v>12.666666666666666</v>
          </cell>
        </row>
        <row r="549">
          <cell r="A549">
            <v>44380</v>
          </cell>
          <cell r="C549">
            <v>26706</v>
          </cell>
          <cell r="D549">
            <v>27</v>
          </cell>
          <cell r="E549">
            <v>20318.099999999999</v>
          </cell>
          <cell r="F549">
            <v>18.100000000000001</v>
          </cell>
          <cell r="G549">
            <v>12015.666666666666</v>
          </cell>
          <cell r="H549">
            <v>13.166666666666666</v>
          </cell>
        </row>
        <row r="550">
          <cell r="A550">
            <v>44381</v>
          </cell>
          <cell r="C550">
            <v>24447</v>
          </cell>
          <cell r="D550">
            <v>18</v>
          </cell>
          <cell r="E550">
            <v>21174.6</v>
          </cell>
          <cell r="F550">
            <v>18</v>
          </cell>
          <cell r="G550">
            <v>12657.933333333332</v>
          </cell>
          <cell r="H550">
            <v>13.166666666666666</v>
          </cell>
        </row>
        <row r="551">
          <cell r="A551">
            <v>44382</v>
          </cell>
          <cell r="C551">
            <v>23818</v>
          </cell>
          <cell r="D551">
            <v>15</v>
          </cell>
          <cell r="E551">
            <v>21886.2</v>
          </cell>
          <cell r="F551">
            <v>17.399999999999999</v>
          </cell>
          <cell r="G551">
            <v>13247.2</v>
          </cell>
          <cell r="H551">
            <v>13.3</v>
          </cell>
        </row>
        <row r="552">
          <cell r="A552">
            <v>44383</v>
          </cell>
          <cell r="C552">
            <v>27100</v>
          </cell>
          <cell r="D552">
            <v>9</v>
          </cell>
          <cell r="E552">
            <v>23066.6</v>
          </cell>
          <cell r="F552">
            <v>16.5</v>
          </cell>
          <cell r="G552">
            <v>13962.166666666666</v>
          </cell>
          <cell r="H552">
            <v>13.166666666666666</v>
          </cell>
        </row>
        <row r="553">
          <cell r="A553">
            <v>44384</v>
          </cell>
          <cell r="C553">
            <v>28334</v>
          </cell>
          <cell r="D553">
            <v>37</v>
          </cell>
          <cell r="E553">
            <v>24105.7</v>
          </cell>
          <cell r="F553">
            <v>17.899999999999999</v>
          </cell>
          <cell r="G553">
            <v>14732.533333333333</v>
          </cell>
          <cell r="H553">
            <v>14.266666666666667</v>
          </cell>
        </row>
        <row r="554">
          <cell r="A554">
            <v>44385</v>
          </cell>
          <cell r="C554">
            <v>32048</v>
          </cell>
          <cell r="D554">
            <v>33</v>
          </cell>
          <cell r="E554">
            <v>25848.2</v>
          </cell>
          <cell r="F554">
            <v>20.100000000000001</v>
          </cell>
          <cell r="G554">
            <v>15614.666666666666</v>
          </cell>
          <cell r="H554">
            <v>15.333333333333334</v>
          </cell>
        </row>
        <row r="555">
          <cell r="A555">
            <v>44386</v>
          </cell>
          <cell r="C555">
            <v>31977</v>
          </cell>
          <cell r="D555">
            <v>35</v>
          </cell>
          <cell r="E555">
            <v>26781.5</v>
          </cell>
          <cell r="F555">
            <v>23.3</v>
          </cell>
          <cell r="G555">
            <v>16481.7</v>
          </cell>
          <cell r="H555">
            <v>16.066666666666666</v>
          </cell>
        </row>
        <row r="556">
          <cell r="A556">
            <v>44387</v>
          </cell>
          <cell r="C556">
            <v>35200</v>
          </cell>
          <cell r="D556">
            <v>29</v>
          </cell>
          <cell r="E556">
            <v>28279.200000000001</v>
          </cell>
          <cell r="F556">
            <v>23.9</v>
          </cell>
          <cell r="G556">
            <v>17411.3</v>
          </cell>
          <cell r="H556">
            <v>16.833333333333332</v>
          </cell>
        </row>
        <row r="557">
          <cell r="A557">
            <v>44388</v>
          </cell>
          <cell r="C557">
            <v>31800</v>
          </cell>
          <cell r="D557">
            <v>34</v>
          </cell>
          <cell r="E557">
            <v>28898.6</v>
          </cell>
          <cell r="F557">
            <v>25.9</v>
          </cell>
          <cell r="G557">
            <v>18230.233333333334</v>
          </cell>
          <cell r="H557">
            <v>17.733333333333334</v>
          </cell>
        </row>
        <row r="558">
          <cell r="A558">
            <v>44389</v>
          </cell>
          <cell r="C558">
            <v>31352</v>
          </cell>
          <cell r="D558">
            <v>26</v>
          </cell>
          <cell r="E558">
            <v>29278.2</v>
          </cell>
          <cell r="F558">
            <v>26.3</v>
          </cell>
          <cell r="G558">
            <v>19010.033333333333</v>
          </cell>
          <cell r="H558">
            <v>18.033333333333335</v>
          </cell>
        </row>
        <row r="559">
          <cell r="A559">
            <v>44390</v>
          </cell>
          <cell r="C559">
            <v>33998</v>
          </cell>
          <cell r="D559">
            <v>6</v>
          </cell>
          <cell r="E559">
            <v>30007.4</v>
          </cell>
          <cell r="F559">
            <v>24.2</v>
          </cell>
          <cell r="G559">
            <v>19891.633333333335</v>
          </cell>
          <cell r="H559">
            <v>17.833333333333332</v>
          </cell>
        </row>
        <row r="560">
          <cell r="A560">
            <v>44391</v>
          </cell>
          <cell r="C560">
            <v>36216</v>
          </cell>
          <cell r="D560">
            <v>50</v>
          </cell>
          <cell r="E560">
            <v>31184.3</v>
          </cell>
          <cell r="F560">
            <v>27.4</v>
          </cell>
          <cell r="G560">
            <v>20854.866666666665</v>
          </cell>
          <cell r="H560">
            <v>19.233333333333334</v>
          </cell>
        </row>
        <row r="561">
          <cell r="A561">
            <v>44392</v>
          </cell>
          <cell r="C561">
            <v>41748</v>
          </cell>
          <cell r="D561">
            <v>49</v>
          </cell>
          <cell r="E561">
            <v>32977.300000000003</v>
          </cell>
          <cell r="F561">
            <v>30.8</v>
          </cell>
          <cell r="G561">
            <v>21992.933333333334</v>
          </cell>
          <cell r="H561">
            <v>20.766666666666666</v>
          </cell>
        </row>
        <row r="562">
          <cell r="A562">
            <v>44393</v>
          </cell>
          <cell r="C562">
            <v>47891</v>
          </cell>
          <cell r="D562">
            <v>63</v>
          </cell>
          <cell r="E562">
            <v>35056.400000000001</v>
          </cell>
          <cell r="F562">
            <v>36.200000000000003</v>
          </cell>
          <cell r="G562">
            <v>23336.400000000001</v>
          </cell>
          <cell r="H562">
            <v>22.533333333333335</v>
          </cell>
        </row>
        <row r="563">
          <cell r="A563">
            <v>44394</v>
          </cell>
          <cell r="C563">
            <v>51273</v>
          </cell>
          <cell r="D563">
            <v>49</v>
          </cell>
          <cell r="E563">
            <v>37350.300000000003</v>
          </cell>
          <cell r="F563">
            <v>37.4</v>
          </cell>
          <cell r="G563">
            <v>24751.9</v>
          </cell>
          <cell r="H563">
            <v>23.866666666666667</v>
          </cell>
        </row>
        <row r="564">
          <cell r="A564">
            <v>44395</v>
          </cell>
          <cell r="C564">
            <v>53969</v>
          </cell>
          <cell r="D564">
            <v>41</v>
          </cell>
          <cell r="E564">
            <v>39542.400000000001</v>
          </cell>
          <cell r="F564">
            <v>38.200000000000003</v>
          </cell>
          <cell r="G564">
            <v>26190.566666666666</v>
          </cell>
          <cell r="H564">
            <v>24.6</v>
          </cell>
        </row>
        <row r="565">
          <cell r="A565">
            <v>44396</v>
          </cell>
          <cell r="C565">
            <v>47599</v>
          </cell>
          <cell r="D565">
            <v>25</v>
          </cell>
          <cell r="E565">
            <v>41104.6</v>
          </cell>
          <cell r="F565">
            <v>37.200000000000003</v>
          </cell>
          <cell r="G565">
            <v>27434.866666666665</v>
          </cell>
          <cell r="H565">
            <v>25.066666666666666</v>
          </cell>
        </row>
        <row r="566">
          <cell r="A566">
            <v>44397</v>
          </cell>
          <cell r="C566">
            <v>39538</v>
          </cell>
          <cell r="D566">
            <v>19</v>
          </cell>
          <cell r="E566">
            <v>41538.400000000001</v>
          </cell>
          <cell r="F566">
            <v>36.200000000000003</v>
          </cell>
          <cell r="G566">
            <v>28416.966666666667</v>
          </cell>
          <cell r="H566">
            <v>25.233333333333334</v>
          </cell>
        </row>
        <row r="567">
          <cell r="A567">
            <v>44398</v>
          </cell>
          <cell r="C567">
            <v>46125</v>
          </cell>
          <cell r="D567">
            <v>96</v>
          </cell>
          <cell r="E567">
            <v>42970.9</v>
          </cell>
          <cell r="F567">
            <v>42.4</v>
          </cell>
          <cell r="G567">
            <v>29652.066666666666</v>
          </cell>
          <cell r="H567">
            <v>28.233333333333334</v>
          </cell>
        </row>
        <row r="568">
          <cell r="A568">
            <v>44399</v>
          </cell>
          <cell r="C568">
            <v>43404</v>
          </cell>
          <cell r="D568">
            <v>73</v>
          </cell>
          <cell r="E568">
            <v>44176.1</v>
          </cell>
          <cell r="F568">
            <v>47.1</v>
          </cell>
          <cell r="G568">
            <v>30749.966666666667</v>
          </cell>
          <cell r="H568">
            <v>30.5</v>
          </cell>
        </row>
        <row r="569">
          <cell r="A569">
            <v>44400</v>
          </cell>
          <cell r="C569">
            <v>39315</v>
          </cell>
          <cell r="D569">
            <v>84</v>
          </cell>
          <cell r="E569">
            <v>44707.8</v>
          </cell>
          <cell r="F569">
            <v>54.9</v>
          </cell>
          <cell r="G569">
            <v>31677.766666666666</v>
          </cell>
          <cell r="H569">
            <v>32.4</v>
          </cell>
        </row>
        <row r="570">
          <cell r="A570">
            <v>44401</v>
          </cell>
          <cell r="C570">
            <v>35654</v>
          </cell>
          <cell r="D570">
            <v>64</v>
          </cell>
          <cell r="E570">
            <v>44651.6</v>
          </cell>
          <cell r="F570">
            <v>56.3</v>
          </cell>
          <cell r="G570">
            <v>32336.833333333332</v>
          </cell>
          <cell r="H570">
            <v>33.9</v>
          </cell>
        </row>
        <row r="571">
          <cell r="A571">
            <v>44402</v>
          </cell>
          <cell r="C571">
            <v>31285</v>
          </cell>
          <cell r="D571">
            <v>86</v>
          </cell>
          <cell r="E571">
            <v>43605.3</v>
          </cell>
          <cell r="F571">
            <v>60</v>
          </cell>
          <cell r="G571">
            <v>32822.933333333334</v>
          </cell>
          <cell r="H571">
            <v>36.06666666666667</v>
          </cell>
        </row>
        <row r="572">
          <cell r="A572">
            <v>44403</v>
          </cell>
          <cell r="C572">
            <v>28652</v>
          </cell>
          <cell r="D572">
            <v>28</v>
          </cell>
          <cell r="E572">
            <v>41681.4</v>
          </cell>
          <cell r="F572">
            <v>56.5</v>
          </cell>
          <cell r="G572">
            <v>33268.133333333331</v>
          </cell>
          <cell r="H572">
            <v>36.4</v>
          </cell>
        </row>
        <row r="573">
          <cell r="A573">
            <v>44404</v>
          </cell>
          <cell r="C573">
            <v>24386</v>
          </cell>
          <cell r="D573">
            <v>14</v>
          </cell>
          <cell r="E573">
            <v>38992.699999999997</v>
          </cell>
          <cell r="F573">
            <v>53</v>
          </cell>
          <cell r="G573">
            <v>33482.9</v>
          </cell>
          <cell r="H573">
            <v>36.1</v>
          </cell>
        </row>
        <row r="574">
          <cell r="A574">
            <v>44405</v>
          </cell>
          <cell r="C574">
            <v>23228</v>
          </cell>
          <cell r="D574">
            <v>131</v>
          </cell>
          <cell r="E574">
            <v>35918.6</v>
          </cell>
          <cell r="F574">
            <v>62</v>
          </cell>
          <cell r="G574">
            <v>33769.73333333333</v>
          </cell>
          <cell r="H574">
            <v>40.1</v>
          </cell>
        </row>
        <row r="575">
          <cell r="A575">
            <v>44406</v>
          </cell>
          <cell r="C575">
            <v>25402</v>
          </cell>
          <cell r="D575">
            <v>127</v>
          </cell>
          <cell r="E575">
            <v>33698.9</v>
          </cell>
          <cell r="F575">
            <v>72.2</v>
          </cell>
          <cell r="G575">
            <v>33861.666666666664</v>
          </cell>
          <cell r="H575">
            <v>44.233333333333334</v>
          </cell>
        </row>
        <row r="576">
          <cell r="A576">
            <v>44407</v>
          </cell>
          <cell r="C576">
            <v>30633</v>
          </cell>
          <cell r="D576">
            <v>85</v>
          </cell>
          <cell r="E576">
            <v>32808.400000000001</v>
          </cell>
          <cell r="F576">
            <v>78.8</v>
          </cell>
          <cell r="G576">
            <v>34208.666666666664</v>
          </cell>
          <cell r="H576">
            <v>46.3</v>
          </cell>
        </row>
        <row r="577">
          <cell r="A577">
            <v>44408</v>
          </cell>
          <cell r="C577">
            <v>29213</v>
          </cell>
          <cell r="D577">
            <v>68</v>
          </cell>
          <cell r="E577">
            <v>31117.200000000001</v>
          </cell>
          <cell r="F577">
            <v>76</v>
          </cell>
          <cell r="G577">
            <v>34328.9</v>
          </cell>
          <cell r="H577">
            <v>48.1</v>
          </cell>
        </row>
        <row r="578">
          <cell r="A578">
            <v>44409</v>
          </cell>
          <cell r="C578">
            <v>25754</v>
          </cell>
          <cell r="D578">
            <v>71</v>
          </cell>
          <cell r="E578">
            <v>29352.2</v>
          </cell>
          <cell r="F578">
            <v>75.8</v>
          </cell>
          <cell r="G578">
            <v>34268.833333333336</v>
          </cell>
          <cell r="H578">
            <v>49.733333333333334</v>
          </cell>
        </row>
        <row r="579">
          <cell r="A579">
            <v>44410</v>
          </cell>
          <cell r="C579">
            <v>24139</v>
          </cell>
          <cell r="D579">
            <v>65</v>
          </cell>
          <cell r="E579">
            <v>27834.6</v>
          </cell>
          <cell r="F579">
            <v>73.900000000000006</v>
          </cell>
          <cell r="G579">
            <v>34183.26666666667</v>
          </cell>
          <cell r="H579">
            <v>51</v>
          </cell>
        </row>
        <row r="580">
          <cell r="A580">
            <v>44411</v>
          </cell>
          <cell r="C580">
            <v>21687</v>
          </cell>
          <cell r="D580">
            <v>24</v>
          </cell>
          <cell r="E580">
            <v>26437.9</v>
          </cell>
          <cell r="F580">
            <v>69.900000000000006</v>
          </cell>
          <cell r="G580">
            <v>34091.26666666667</v>
          </cell>
          <cell r="H580">
            <v>51.2</v>
          </cell>
        </row>
        <row r="581">
          <cell r="A581">
            <v>44412</v>
          </cell>
          <cell r="C581">
            <v>21466</v>
          </cell>
          <cell r="D581">
            <v>138</v>
          </cell>
          <cell r="E581">
            <v>25456</v>
          </cell>
          <cell r="F581">
            <v>75.099999999999994</v>
          </cell>
          <cell r="G581">
            <v>34012.866666666669</v>
          </cell>
          <cell r="H581">
            <v>55.3</v>
          </cell>
        </row>
        <row r="582">
          <cell r="A582">
            <v>44413</v>
          </cell>
          <cell r="C582">
            <v>28936</v>
          </cell>
          <cell r="D582">
            <v>119</v>
          </cell>
          <cell r="E582">
            <v>25484.400000000001</v>
          </cell>
          <cell r="F582">
            <v>84.2</v>
          </cell>
          <cell r="G582">
            <v>34074.066666666666</v>
          </cell>
          <cell r="H582">
            <v>58.966666666666669</v>
          </cell>
        </row>
        <row r="583">
          <cell r="A583">
            <v>44414</v>
          </cell>
          <cell r="C583">
            <v>29825</v>
          </cell>
          <cell r="D583">
            <v>86</v>
          </cell>
          <cell r="E583">
            <v>26028.3</v>
          </cell>
          <cell r="F583">
            <v>91.4</v>
          </cell>
          <cell r="G583">
            <v>34123.76666666667</v>
          </cell>
          <cell r="H583">
            <v>60.6</v>
          </cell>
        </row>
        <row r="584">
          <cell r="A584">
            <v>44415</v>
          </cell>
          <cell r="C584">
            <v>31442</v>
          </cell>
          <cell r="D584">
            <v>92</v>
          </cell>
          <cell r="E584">
            <v>26849.7</v>
          </cell>
          <cell r="F584">
            <v>87.5</v>
          </cell>
          <cell r="G584">
            <v>34103.566666666666</v>
          </cell>
          <cell r="H584">
            <v>62.56666666666667</v>
          </cell>
        </row>
        <row r="585">
          <cell r="A585">
            <v>44416</v>
          </cell>
          <cell r="C585">
            <v>28229</v>
          </cell>
          <cell r="D585">
            <v>103</v>
          </cell>
          <cell r="E585">
            <v>27132.400000000001</v>
          </cell>
          <cell r="F585">
            <v>85.1</v>
          </cell>
          <cell r="G585">
            <v>33978.633333333331</v>
          </cell>
          <cell r="H585">
            <v>64.833333333333329</v>
          </cell>
        </row>
        <row r="586">
          <cell r="A586">
            <v>44417</v>
          </cell>
          <cell r="C586">
            <v>27110</v>
          </cell>
          <cell r="D586">
            <v>39</v>
          </cell>
          <cell r="E586">
            <v>26780.1</v>
          </cell>
          <cell r="F586">
            <v>80.5</v>
          </cell>
          <cell r="G586">
            <v>33708.966666666667</v>
          </cell>
          <cell r="H586">
            <v>65.166666666666671</v>
          </cell>
        </row>
        <row r="587">
          <cell r="A587">
            <v>44418</v>
          </cell>
          <cell r="C587">
            <v>24881</v>
          </cell>
          <cell r="D587">
            <v>37</v>
          </cell>
          <cell r="E587">
            <v>26346.9</v>
          </cell>
          <cell r="F587">
            <v>77.400000000000006</v>
          </cell>
          <cell r="G587">
            <v>33478.333333333336</v>
          </cell>
          <cell r="H587">
            <v>65.266666666666666</v>
          </cell>
        </row>
        <row r="588">
          <cell r="A588">
            <v>44419</v>
          </cell>
          <cell r="C588">
            <v>23297</v>
          </cell>
          <cell r="D588">
            <v>146</v>
          </cell>
          <cell r="E588">
            <v>26101.200000000001</v>
          </cell>
          <cell r="F588">
            <v>84.9</v>
          </cell>
          <cell r="G588">
            <v>33209.833333333336</v>
          </cell>
          <cell r="H588">
            <v>69.266666666666666</v>
          </cell>
        </row>
        <row r="589">
          <cell r="A589">
            <v>44420</v>
          </cell>
          <cell r="C589">
            <v>29260</v>
          </cell>
          <cell r="D589">
            <v>104</v>
          </cell>
          <cell r="E589">
            <v>26613.3</v>
          </cell>
          <cell r="F589">
            <v>88.8</v>
          </cell>
          <cell r="G589">
            <v>33051.9</v>
          </cell>
          <cell r="H589">
            <v>72.533333333333331</v>
          </cell>
        </row>
        <row r="590">
          <cell r="A590">
            <v>44421</v>
          </cell>
          <cell r="C590">
            <v>32706</v>
          </cell>
          <cell r="D590">
            <v>94</v>
          </cell>
          <cell r="E590">
            <v>27715.200000000001</v>
          </cell>
          <cell r="F590">
            <v>95.8</v>
          </cell>
          <cell r="G590">
            <v>32934.9</v>
          </cell>
          <cell r="H590">
            <v>74</v>
          </cell>
        </row>
        <row r="591">
          <cell r="A591">
            <v>44422</v>
          </cell>
          <cell r="C591">
            <v>32362</v>
          </cell>
          <cell r="D591">
            <v>100</v>
          </cell>
          <cell r="E591">
            <v>28804.799999999999</v>
          </cell>
          <cell r="F591">
            <v>92</v>
          </cell>
          <cell r="G591">
            <v>32622.033333333333</v>
          </cell>
          <cell r="H591">
            <v>75.7</v>
          </cell>
        </row>
        <row r="592">
          <cell r="A592">
            <v>44423</v>
          </cell>
          <cell r="C592">
            <v>29143</v>
          </cell>
          <cell r="D592">
            <v>93</v>
          </cell>
          <cell r="E592">
            <v>28825.5</v>
          </cell>
          <cell r="F592">
            <v>89.4</v>
          </cell>
          <cell r="G592">
            <v>31997.1</v>
          </cell>
          <cell r="H592">
            <v>76.7</v>
          </cell>
        </row>
        <row r="593">
          <cell r="A593">
            <v>44424</v>
          </cell>
          <cell r="C593">
            <v>26426</v>
          </cell>
          <cell r="D593">
            <v>59</v>
          </cell>
          <cell r="E593">
            <v>28485.599999999999</v>
          </cell>
          <cell r="F593">
            <v>86.7</v>
          </cell>
          <cell r="G593">
            <v>31168.866666666665</v>
          </cell>
          <cell r="H593">
            <v>77.033333333333331</v>
          </cell>
        </row>
        <row r="594">
          <cell r="A594">
            <v>44425</v>
          </cell>
          <cell r="C594">
            <v>28176</v>
          </cell>
          <cell r="D594">
            <v>26</v>
          </cell>
          <cell r="E594">
            <v>28159</v>
          </cell>
          <cell r="F594">
            <v>80.099999999999994</v>
          </cell>
          <cell r="G594">
            <v>30309.1</v>
          </cell>
          <cell r="H594">
            <v>76.533333333333331</v>
          </cell>
        </row>
        <row r="595">
          <cell r="A595">
            <v>44426</v>
          </cell>
          <cell r="C595">
            <v>26628</v>
          </cell>
          <cell r="D595">
            <v>170</v>
          </cell>
          <cell r="E595">
            <v>27998.9</v>
          </cell>
          <cell r="F595">
            <v>86.8</v>
          </cell>
          <cell r="G595">
            <v>29610.066666666666</v>
          </cell>
          <cell r="H595">
            <v>81.36666666666666</v>
          </cell>
        </row>
        <row r="596">
          <cell r="A596">
            <v>44427</v>
          </cell>
          <cell r="C596">
            <v>33646</v>
          </cell>
          <cell r="D596">
            <v>111</v>
          </cell>
          <cell r="E596">
            <v>28652.5</v>
          </cell>
          <cell r="F596">
            <v>94</v>
          </cell>
          <cell r="G596">
            <v>29413.666666666668</v>
          </cell>
          <cell r="H596">
            <v>84.433333333333337</v>
          </cell>
        </row>
        <row r="597">
          <cell r="A597">
            <v>44428</v>
          </cell>
          <cell r="C597">
            <v>36273</v>
          </cell>
          <cell r="D597">
            <v>113</v>
          </cell>
          <cell r="E597">
            <v>29791.7</v>
          </cell>
          <cell r="F597">
            <v>101.6</v>
          </cell>
          <cell r="G597">
            <v>29085.266666666666</v>
          </cell>
          <cell r="H597">
            <v>85</v>
          </cell>
        </row>
        <row r="598">
          <cell r="A598">
            <v>44429</v>
          </cell>
          <cell r="C598">
            <v>36987</v>
          </cell>
          <cell r="D598">
            <v>114</v>
          </cell>
          <cell r="E598">
            <v>31160.7</v>
          </cell>
          <cell r="F598">
            <v>98.4</v>
          </cell>
          <cell r="G598">
            <v>28871.366666666665</v>
          </cell>
          <cell r="H598">
            <v>86.36666666666666</v>
          </cell>
        </row>
        <row r="599">
          <cell r="A599">
            <v>44430</v>
          </cell>
          <cell r="C599">
            <v>31783</v>
          </cell>
          <cell r="D599">
            <v>104</v>
          </cell>
          <cell r="E599">
            <v>31413</v>
          </cell>
          <cell r="F599">
            <v>98.4</v>
          </cell>
          <cell r="G599">
            <v>28620.3</v>
          </cell>
          <cell r="H599">
            <v>87.033333333333331</v>
          </cell>
        </row>
        <row r="600">
          <cell r="A600">
            <v>44431</v>
          </cell>
          <cell r="C600">
            <v>31976</v>
          </cell>
          <cell r="D600">
            <v>49</v>
          </cell>
          <cell r="E600">
            <v>31340</v>
          </cell>
          <cell r="F600">
            <v>93.9</v>
          </cell>
          <cell r="G600">
            <v>28497.7</v>
          </cell>
          <cell r="H600">
            <v>86.533333333333331</v>
          </cell>
        </row>
        <row r="601">
          <cell r="A601">
            <v>44432</v>
          </cell>
          <cell r="C601">
            <v>31675</v>
          </cell>
          <cell r="D601">
            <v>40</v>
          </cell>
          <cell r="E601">
            <v>31271.3</v>
          </cell>
          <cell r="F601">
            <v>87.9</v>
          </cell>
          <cell r="G601">
            <v>28510.7</v>
          </cell>
          <cell r="H601">
            <v>85</v>
          </cell>
        </row>
        <row r="602">
          <cell r="A602">
            <v>44433</v>
          </cell>
          <cell r="C602">
            <v>30619</v>
          </cell>
          <cell r="D602">
            <v>174</v>
          </cell>
          <cell r="E602">
            <v>31418.9</v>
          </cell>
          <cell r="F602">
            <v>96</v>
          </cell>
          <cell r="G602">
            <v>28576.266666666666</v>
          </cell>
          <cell r="H602">
            <v>89.86666666666666</v>
          </cell>
        </row>
        <row r="603">
          <cell r="A603">
            <v>44434</v>
          </cell>
          <cell r="C603">
            <v>35547</v>
          </cell>
          <cell r="D603">
            <v>149</v>
          </cell>
          <cell r="E603">
            <v>32331</v>
          </cell>
          <cell r="F603">
            <v>105</v>
          </cell>
          <cell r="G603">
            <v>28948.3</v>
          </cell>
          <cell r="H603">
            <v>94.36666666666666</v>
          </cell>
        </row>
        <row r="604">
          <cell r="A604">
            <v>44435</v>
          </cell>
          <cell r="C604">
            <v>37962</v>
          </cell>
          <cell r="D604">
            <v>140</v>
          </cell>
          <cell r="E604">
            <v>33309.599999999999</v>
          </cell>
          <cell r="F604">
            <v>116.4</v>
          </cell>
          <cell r="G604">
            <v>29439.433333333334</v>
          </cell>
          <cell r="H604">
            <v>94.666666666666671</v>
          </cell>
        </row>
        <row r="605">
          <cell r="A605">
            <v>44436</v>
          </cell>
          <cell r="C605">
            <v>37690</v>
          </cell>
          <cell r="D605">
            <v>100</v>
          </cell>
          <cell r="E605">
            <v>34415.800000000003</v>
          </cell>
          <cell r="F605">
            <v>109.4</v>
          </cell>
          <cell r="G605">
            <v>29849.033333333333</v>
          </cell>
          <cell r="H605">
            <v>93.766666666666666</v>
          </cell>
        </row>
        <row r="606">
          <cell r="A606">
            <v>44437</v>
          </cell>
          <cell r="C606">
            <v>32087</v>
          </cell>
          <cell r="D606">
            <v>133</v>
          </cell>
          <cell r="E606">
            <v>34259.9</v>
          </cell>
          <cell r="F606">
            <v>111.6</v>
          </cell>
          <cell r="G606">
            <v>29897.5</v>
          </cell>
          <cell r="H606">
            <v>95.36666666666666</v>
          </cell>
        </row>
        <row r="607">
          <cell r="A607">
            <v>44438</v>
          </cell>
          <cell r="C607">
            <v>32937</v>
          </cell>
          <cell r="D607">
            <v>61</v>
          </cell>
          <cell r="E607">
            <v>33926.300000000003</v>
          </cell>
          <cell r="F607">
            <v>106.4</v>
          </cell>
          <cell r="G607">
            <v>30021.633333333335</v>
          </cell>
          <cell r="H607">
            <v>95.13333333333334</v>
          </cell>
        </row>
        <row r="608">
          <cell r="A608">
            <v>44439</v>
          </cell>
          <cell r="C608">
            <v>26227</v>
          </cell>
          <cell r="D608">
            <v>48</v>
          </cell>
          <cell r="E608">
            <v>32850.300000000003</v>
          </cell>
          <cell r="F608">
            <v>99.8</v>
          </cell>
          <cell r="G608">
            <v>30037.4</v>
          </cell>
          <cell r="H608">
            <v>94.36666666666666</v>
          </cell>
        </row>
        <row r="609">
          <cell r="A609">
            <v>44440</v>
          </cell>
          <cell r="C609">
            <v>31931</v>
          </cell>
          <cell r="D609">
            <v>50</v>
          </cell>
          <cell r="E609">
            <v>32865.1</v>
          </cell>
          <cell r="F609">
            <v>94.4</v>
          </cell>
          <cell r="G609">
            <v>30297.133333333335</v>
          </cell>
          <cell r="H609">
            <v>93.86666666666666</v>
          </cell>
        </row>
        <row r="610">
          <cell r="A610">
            <v>44441</v>
          </cell>
          <cell r="C610">
            <v>35493</v>
          </cell>
          <cell r="D610">
            <v>207</v>
          </cell>
          <cell r="E610">
            <v>33216.800000000003</v>
          </cell>
          <cell r="F610">
            <v>110.2</v>
          </cell>
          <cell r="G610">
            <v>30757.333333333332</v>
          </cell>
          <cell r="H610">
            <v>99.966666666666669</v>
          </cell>
        </row>
        <row r="611">
          <cell r="A611">
            <v>44442</v>
          </cell>
          <cell r="C611">
            <v>37830</v>
          </cell>
          <cell r="D611">
            <v>178</v>
          </cell>
          <cell r="E611">
            <v>33832.300000000003</v>
          </cell>
          <cell r="F611">
            <v>124</v>
          </cell>
          <cell r="G611">
            <v>31302.799999999999</v>
          </cell>
          <cell r="H611">
            <v>101.3</v>
          </cell>
        </row>
        <row r="612">
          <cell r="A612">
            <v>44443</v>
          </cell>
          <cell r="C612">
            <v>42065</v>
          </cell>
          <cell r="D612">
            <v>121</v>
          </cell>
          <cell r="E612">
            <v>34976.9</v>
          </cell>
          <cell r="F612">
            <v>118.7</v>
          </cell>
          <cell r="G612">
            <v>31740.433333333334</v>
          </cell>
          <cell r="H612">
            <v>101.36666666666666</v>
          </cell>
        </row>
        <row r="613">
          <cell r="A613">
            <v>44444</v>
          </cell>
          <cell r="C613">
            <v>36642</v>
          </cell>
          <cell r="D613">
            <v>120</v>
          </cell>
          <cell r="E613">
            <v>35086.400000000001</v>
          </cell>
          <cell r="F613">
            <v>115.8</v>
          </cell>
          <cell r="G613">
            <v>31967.666666666668</v>
          </cell>
          <cell r="H613">
            <v>102.5</v>
          </cell>
        </row>
        <row r="614">
          <cell r="A614">
            <v>44445</v>
          </cell>
          <cell r="C614">
            <v>36515</v>
          </cell>
          <cell r="D614">
            <v>68</v>
          </cell>
          <cell r="E614">
            <v>34941.699999999997</v>
          </cell>
          <cell r="F614">
            <v>108.6</v>
          </cell>
          <cell r="G614">
            <v>32136.766666666666</v>
          </cell>
          <cell r="H614">
            <v>101.7</v>
          </cell>
        </row>
        <row r="615">
          <cell r="A615">
            <v>44446</v>
          </cell>
          <cell r="C615">
            <v>40801</v>
          </cell>
          <cell r="D615">
            <v>45</v>
          </cell>
          <cell r="E615">
            <v>35252.800000000003</v>
          </cell>
          <cell r="F615">
            <v>103.1</v>
          </cell>
          <cell r="G615">
            <v>32555.833333333332</v>
          </cell>
          <cell r="H615">
            <v>99.766666666666666</v>
          </cell>
        </row>
        <row r="616">
          <cell r="A616">
            <v>44447</v>
          </cell>
          <cell r="C616">
            <v>37179</v>
          </cell>
          <cell r="D616">
            <v>209</v>
          </cell>
          <cell r="E616">
            <v>35762</v>
          </cell>
          <cell r="F616">
            <v>110.7</v>
          </cell>
          <cell r="G616">
            <v>32891.466666666667</v>
          </cell>
          <cell r="H616">
            <v>105.43333333333334</v>
          </cell>
        </row>
        <row r="617">
          <cell r="A617">
            <v>44448</v>
          </cell>
          <cell r="C617">
            <v>38486</v>
          </cell>
          <cell r="D617">
            <v>191</v>
          </cell>
          <cell r="E617">
            <v>36316.9</v>
          </cell>
          <cell r="F617">
            <v>123.7</v>
          </cell>
          <cell r="G617">
            <v>33344.966666666667</v>
          </cell>
          <cell r="H617">
            <v>110.56666666666666</v>
          </cell>
        </row>
        <row r="618">
          <cell r="A618">
            <v>44449</v>
          </cell>
          <cell r="C618">
            <v>37480</v>
          </cell>
          <cell r="D618">
            <v>167</v>
          </cell>
          <cell r="E618">
            <v>37442.199999999997</v>
          </cell>
          <cell r="F618">
            <v>135.6</v>
          </cell>
          <cell r="G618">
            <v>33817.73333333333</v>
          </cell>
          <cell r="H618">
            <v>111.26666666666667</v>
          </cell>
        </row>
        <row r="619">
          <cell r="A619">
            <v>44450</v>
          </cell>
          <cell r="C619">
            <v>36734</v>
          </cell>
          <cell r="D619">
            <v>147</v>
          </cell>
          <cell r="E619">
            <v>37922.5</v>
          </cell>
          <cell r="F619">
            <v>145.30000000000001</v>
          </cell>
          <cell r="G619">
            <v>34066.866666666669</v>
          </cell>
          <cell r="H619">
            <v>112.7</v>
          </cell>
        </row>
        <row r="620">
          <cell r="A620">
            <v>44451</v>
          </cell>
          <cell r="C620">
            <v>28856</v>
          </cell>
          <cell r="D620">
            <v>156</v>
          </cell>
          <cell r="E620">
            <v>37258.800000000003</v>
          </cell>
          <cell r="F620">
            <v>140.19999999999999</v>
          </cell>
          <cell r="G620">
            <v>33938.533333333333</v>
          </cell>
          <cell r="H620">
            <v>114.76666666666667</v>
          </cell>
        </row>
        <row r="621">
          <cell r="A621">
            <v>44452</v>
          </cell>
          <cell r="C621">
            <v>28614</v>
          </cell>
          <cell r="D621">
            <v>56</v>
          </cell>
          <cell r="E621">
            <v>36337.199999999997</v>
          </cell>
          <cell r="F621">
            <v>128</v>
          </cell>
          <cell r="G621">
            <v>33813.599999999999</v>
          </cell>
          <cell r="H621">
            <v>113.3</v>
          </cell>
        </row>
        <row r="622">
          <cell r="A622">
            <v>44453</v>
          </cell>
          <cell r="C622">
            <v>30283</v>
          </cell>
          <cell r="D622">
            <v>61</v>
          </cell>
          <cell r="E622">
            <v>35159</v>
          </cell>
          <cell r="F622">
            <v>122</v>
          </cell>
          <cell r="G622">
            <v>33851.599999999999</v>
          </cell>
          <cell r="H622">
            <v>112.23333333333333</v>
          </cell>
        </row>
        <row r="623">
          <cell r="A623">
            <v>44454</v>
          </cell>
          <cell r="C623">
            <v>26251</v>
          </cell>
          <cell r="D623">
            <v>185</v>
          </cell>
          <cell r="E623">
            <v>34119.9</v>
          </cell>
          <cell r="F623">
            <v>128.5</v>
          </cell>
          <cell r="G623">
            <v>33845.76666666667</v>
          </cell>
          <cell r="H623">
            <v>116.43333333333334</v>
          </cell>
        </row>
        <row r="624">
          <cell r="A624">
            <v>44455</v>
          </cell>
          <cell r="C624">
            <v>29873</v>
          </cell>
          <cell r="D624">
            <v>201</v>
          </cell>
          <cell r="E624">
            <v>33455.699999999997</v>
          </cell>
          <cell r="F624">
            <v>141.80000000000001</v>
          </cell>
          <cell r="G624">
            <v>33902.333333333336</v>
          </cell>
          <cell r="H624">
            <v>122.26666666666667</v>
          </cell>
        </row>
        <row r="625">
          <cell r="A625">
            <v>44456</v>
          </cell>
          <cell r="C625">
            <v>26326</v>
          </cell>
          <cell r="D625">
            <v>158</v>
          </cell>
          <cell r="E625">
            <v>32008.2</v>
          </cell>
          <cell r="F625">
            <v>153.1</v>
          </cell>
          <cell r="G625">
            <v>33892.26666666667</v>
          </cell>
          <cell r="H625">
            <v>121.86666666666666</v>
          </cell>
        </row>
        <row r="626">
          <cell r="A626">
            <v>44457</v>
          </cell>
          <cell r="C626">
            <v>32292</v>
          </cell>
          <cell r="D626">
            <v>178</v>
          </cell>
          <cell r="E626">
            <v>31519.5</v>
          </cell>
          <cell r="F626">
            <v>150</v>
          </cell>
          <cell r="G626">
            <v>33847.133333333331</v>
          </cell>
          <cell r="H626">
            <v>124.1</v>
          </cell>
        </row>
        <row r="627">
          <cell r="A627">
            <v>44458</v>
          </cell>
          <cell r="C627">
            <v>29438</v>
          </cell>
          <cell r="D627">
            <v>164</v>
          </cell>
          <cell r="E627">
            <v>30614.7</v>
          </cell>
          <cell r="F627">
            <v>147.30000000000001</v>
          </cell>
          <cell r="G627">
            <v>33619.300000000003</v>
          </cell>
          <cell r="H627">
            <v>125.8</v>
          </cell>
        </row>
        <row r="628">
          <cell r="A628">
            <v>44459</v>
          </cell>
          <cell r="C628">
            <v>29007</v>
          </cell>
          <cell r="D628">
            <v>56</v>
          </cell>
          <cell r="E628">
            <v>29767.4</v>
          </cell>
          <cell r="F628">
            <v>136.19999999999999</v>
          </cell>
          <cell r="G628">
            <v>33353.300000000003</v>
          </cell>
          <cell r="H628">
            <v>123.86666666666666</v>
          </cell>
        </row>
        <row r="629">
          <cell r="A629">
            <v>44460</v>
          </cell>
          <cell r="C629">
            <v>35702</v>
          </cell>
          <cell r="D629">
            <v>49</v>
          </cell>
          <cell r="E629">
            <v>29664.2</v>
          </cell>
          <cell r="F629">
            <v>126.4</v>
          </cell>
          <cell r="G629">
            <v>33483.933333333334</v>
          </cell>
          <cell r="H629">
            <v>122.03333333333333</v>
          </cell>
        </row>
        <row r="630">
          <cell r="A630">
            <v>44461</v>
          </cell>
          <cell r="C630">
            <v>31095</v>
          </cell>
          <cell r="D630">
            <v>203</v>
          </cell>
          <cell r="E630">
            <v>29888.1</v>
          </cell>
          <cell r="F630">
            <v>131.1</v>
          </cell>
          <cell r="G630">
            <v>33454.566666666666</v>
          </cell>
          <cell r="H630">
            <v>127.16666666666667</v>
          </cell>
        </row>
        <row r="631">
          <cell r="A631">
            <v>44462</v>
          </cell>
          <cell r="C631">
            <v>33560</v>
          </cell>
          <cell r="D631">
            <v>166</v>
          </cell>
          <cell r="E631">
            <v>30382.7</v>
          </cell>
          <cell r="F631">
            <v>142.1</v>
          </cell>
          <cell r="G631">
            <v>33517.4</v>
          </cell>
          <cell r="H631">
            <v>131.36666666666667</v>
          </cell>
        </row>
        <row r="632">
          <cell r="A632">
            <v>44463</v>
          </cell>
          <cell r="C632">
            <v>35764</v>
          </cell>
          <cell r="D632">
            <v>182</v>
          </cell>
          <cell r="E632">
            <v>30930.799999999999</v>
          </cell>
          <cell r="F632">
            <v>154.19999999999999</v>
          </cell>
          <cell r="G632">
            <v>33688.9</v>
          </cell>
          <cell r="H632">
            <v>131.63333333333333</v>
          </cell>
        </row>
        <row r="633">
          <cell r="A633">
            <v>44464</v>
          </cell>
          <cell r="C633">
            <v>35620</v>
          </cell>
          <cell r="D633">
            <v>180</v>
          </cell>
          <cell r="E633">
            <v>31867.7</v>
          </cell>
          <cell r="F633">
            <v>153.69999999999999</v>
          </cell>
          <cell r="G633">
            <v>33691.333333333336</v>
          </cell>
          <cell r="H633">
            <v>132.66666666666666</v>
          </cell>
        </row>
        <row r="634">
          <cell r="A634">
            <v>44465</v>
          </cell>
          <cell r="C634">
            <v>29746</v>
          </cell>
          <cell r="D634">
            <v>122</v>
          </cell>
          <cell r="E634">
            <v>31855</v>
          </cell>
          <cell r="F634">
            <v>145.80000000000001</v>
          </cell>
          <cell r="G634">
            <v>33417.466666666667</v>
          </cell>
          <cell r="H634">
            <v>132.06666666666666</v>
          </cell>
        </row>
        <row r="635">
          <cell r="A635">
            <v>44466</v>
          </cell>
          <cell r="C635">
            <v>32997</v>
          </cell>
          <cell r="D635">
            <v>63</v>
          </cell>
          <cell r="E635">
            <v>32522.1</v>
          </cell>
          <cell r="F635">
            <v>136.30000000000001</v>
          </cell>
          <cell r="G635">
            <v>33261.033333333333</v>
          </cell>
          <cell r="H635">
            <v>130.83333333333334</v>
          </cell>
        </row>
        <row r="636">
          <cell r="A636">
            <v>44467</v>
          </cell>
          <cell r="C636">
            <v>37485</v>
          </cell>
          <cell r="D636">
            <v>40</v>
          </cell>
          <cell r="E636">
            <v>33041.4</v>
          </cell>
          <cell r="F636">
            <v>122.5</v>
          </cell>
          <cell r="G636">
            <v>33440.966666666667</v>
          </cell>
          <cell r="H636">
            <v>127.73333333333333</v>
          </cell>
        </row>
        <row r="637">
          <cell r="A637">
            <v>44468</v>
          </cell>
          <cell r="C637">
            <v>34520</v>
          </cell>
          <cell r="D637">
            <v>167</v>
          </cell>
          <cell r="E637">
            <v>33549.599999999999</v>
          </cell>
          <cell r="F637">
            <v>122.8</v>
          </cell>
          <cell r="G637">
            <v>33493.73333333333</v>
          </cell>
          <cell r="H637">
            <v>131.26666666666668</v>
          </cell>
        </row>
        <row r="638">
          <cell r="A638">
            <v>44469</v>
          </cell>
          <cell r="C638">
            <v>35059</v>
          </cell>
          <cell r="D638">
            <v>150</v>
          </cell>
          <cell r="E638">
            <v>34154.800000000003</v>
          </cell>
          <cell r="F638">
            <v>132.19999999999999</v>
          </cell>
          <cell r="G638">
            <v>33788.133333333331</v>
          </cell>
          <cell r="H638">
            <v>134.66666666666666</v>
          </cell>
        </row>
        <row r="639">
          <cell r="A639">
            <v>44470</v>
          </cell>
          <cell r="C639">
            <v>35742</v>
          </cell>
          <cell r="D639">
            <v>137</v>
          </cell>
          <cell r="E639">
            <v>34158.800000000003</v>
          </cell>
          <cell r="F639">
            <v>141</v>
          </cell>
          <cell r="G639">
            <v>33915.166666666664</v>
          </cell>
          <cell r="H639">
            <v>137.56666666666666</v>
          </cell>
        </row>
        <row r="640">
          <cell r="A640">
            <v>44471</v>
          </cell>
          <cell r="C640">
            <v>34589</v>
          </cell>
          <cell r="D640">
            <v>127</v>
          </cell>
          <cell r="E640">
            <v>34508.199999999997</v>
          </cell>
          <cell r="F640">
            <v>133.4</v>
          </cell>
          <cell r="G640">
            <v>33885.033333333333</v>
          </cell>
          <cell r="H640">
            <v>134.9</v>
          </cell>
        </row>
        <row r="641">
          <cell r="A641">
            <v>44472</v>
          </cell>
          <cell r="C641">
            <v>29389</v>
          </cell>
          <cell r="D641">
            <v>121</v>
          </cell>
          <cell r="E641">
            <v>34091.1</v>
          </cell>
          <cell r="F641">
            <v>128.9</v>
          </cell>
          <cell r="G641">
            <v>33603.666666666664</v>
          </cell>
          <cell r="H641">
            <v>133</v>
          </cell>
        </row>
        <row r="642">
          <cell r="A642">
            <v>44473</v>
          </cell>
          <cell r="C642">
            <v>29666</v>
          </cell>
          <cell r="D642">
            <v>43</v>
          </cell>
          <cell r="E642">
            <v>33481.300000000003</v>
          </cell>
          <cell r="F642">
            <v>115</v>
          </cell>
          <cell r="G642">
            <v>33190.366666666669</v>
          </cell>
          <cell r="H642">
            <v>130.4</v>
          </cell>
        </row>
        <row r="643">
          <cell r="A643">
            <v>44474</v>
          </cell>
          <cell r="C643">
            <v>34256</v>
          </cell>
          <cell r="D643">
            <v>33</v>
          </cell>
          <cell r="E643">
            <v>33344.9</v>
          </cell>
          <cell r="F643">
            <v>100.3</v>
          </cell>
          <cell r="G643">
            <v>33110.833333333336</v>
          </cell>
          <cell r="H643">
            <v>127.5</v>
          </cell>
        </row>
        <row r="644">
          <cell r="A644">
            <v>44475</v>
          </cell>
          <cell r="C644">
            <v>33049</v>
          </cell>
          <cell r="D644">
            <v>166</v>
          </cell>
          <cell r="E644">
            <v>33675.199999999997</v>
          </cell>
          <cell r="F644">
            <v>104.7</v>
          </cell>
          <cell r="G644">
            <v>32995.300000000003</v>
          </cell>
          <cell r="H644">
            <v>130.76666666666668</v>
          </cell>
        </row>
        <row r="645">
          <cell r="A645">
            <v>44476</v>
          </cell>
          <cell r="C645">
            <v>38675</v>
          </cell>
          <cell r="D645">
            <v>143</v>
          </cell>
          <cell r="E645">
            <v>34243</v>
          </cell>
          <cell r="F645">
            <v>112.7</v>
          </cell>
          <cell r="G645">
            <v>32924.433333333334</v>
          </cell>
          <cell r="H645">
            <v>134.03333333333333</v>
          </cell>
        </row>
        <row r="646">
          <cell r="A646">
            <v>44477</v>
          </cell>
          <cell r="C646">
            <v>39730</v>
          </cell>
          <cell r="D646">
            <v>122</v>
          </cell>
          <cell r="E646">
            <v>34467.5</v>
          </cell>
          <cell r="F646">
            <v>120.9</v>
          </cell>
          <cell r="G646">
            <v>33009.466666666667</v>
          </cell>
          <cell r="H646">
            <v>131.13333333333333</v>
          </cell>
        </row>
        <row r="647">
          <cell r="A647">
            <v>44478</v>
          </cell>
          <cell r="C647">
            <v>34910</v>
          </cell>
          <cell r="D647">
            <v>124</v>
          </cell>
          <cell r="E647">
            <v>34506.5</v>
          </cell>
          <cell r="F647">
            <v>116.6</v>
          </cell>
          <cell r="G647">
            <v>32890.26666666667</v>
          </cell>
          <cell r="H647">
            <v>128.9</v>
          </cell>
        </row>
        <row r="648">
          <cell r="A648">
            <v>44479</v>
          </cell>
          <cell r="C648">
            <v>39413</v>
          </cell>
          <cell r="D648">
            <v>156</v>
          </cell>
          <cell r="E648">
            <v>34941.9</v>
          </cell>
          <cell r="F648">
            <v>117.2</v>
          </cell>
          <cell r="G648">
            <v>32954.699999999997</v>
          </cell>
          <cell r="H648">
            <v>128.53333333333333</v>
          </cell>
        </row>
        <row r="649">
          <cell r="A649">
            <v>44480</v>
          </cell>
          <cell r="C649">
            <v>33593</v>
          </cell>
          <cell r="D649">
            <v>38</v>
          </cell>
          <cell r="E649">
            <v>34727</v>
          </cell>
          <cell r="F649">
            <v>107.3</v>
          </cell>
          <cell r="G649">
            <v>32850</v>
          </cell>
          <cell r="H649">
            <v>124.9</v>
          </cell>
        </row>
        <row r="650">
          <cell r="A650">
            <v>44481</v>
          </cell>
          <cell r="C650">
            <v>39463</v>
          </cell>
          <cell r="D650">
            <v>28</v>
          </cell>
          <cell r="E650">
            <v>35214.400000000001</v>
          </cell>
          <cell r="F650">
            <v>97.4</v>
          </cell>
          <cell r="G650">
            <v>33203.566666666666</v>
          </cell>
          <cell r="H650">
            <v>120.63333333333334</v>
          </cell>
        </row>
        <row r="651">
          <cell r="A651">
            <v>44482</v>
          </cell>
          <cell r="C651">
            <v>37668</v>
          </cell>
          <cell r="D651">
            <v>181</v>
          </cell>
          <cell r="E651">
            <v>36042.300000000003</v>
          </cell>
          <cell r="F651">
            <v>103.4</v>
          </cell>
          <cell r="G651">
            <v>33505.366666666669</v>
          </cell>
          <cell r="H651">
            <v>124.8</v>
          </cell>
        </row>
        <row r="652">
          <cell r="A652">
            <v>44483</v>
          </cell>
          <cell r="C652">
            <v>41446</v>
          </cell>
          <cell r="D652">
            <v>136</v>
          </cell>
          <cell r="E652">
            <v>37220.300000000003</v>
          </cell>
          <cell r="F652">
            <v>112.7</v>
          </cell>
          <cell r="G652">
            <v>33877.466666666667</v>
          </cell>
          <cell r="H652">
            <v>127.3</v>
          </cell>
        </row>
        <row r="653">
          <cell r="A653">
            <v>44484</v>
          </cell>
          <cell r="C653">
            <v>44556</v>
          </cell>
          <cell r="D653">
            <v>157</v>
          </cell>
          <cell r="E653">
            <v>38250.300000000003</v>
          </cell>
          <cell r="F653">
            <v>125.1</v>
          </cell>
          <cell r="G653">
            <v>34487.633333333331</v>
          </cell>
          <cell r="H653">
            <v>126.36666666666666</v>
          </cell>
        </row>
        <row r="654">
          <cell r="A654">
            <v>44485</v>
          </cell>
          <cell r="C654">
            <v>44212</v>
          </cell>
          <cell r="D654">
            <v>142</v>
          </cell>
          <cell r="E654">
            <v>39366.6</v>
          </cell>
          <cell r="F654">
            <v>122.7</v>
          </cell>
          <cell r="G654">
            <v>34965.599999999999</v>
          </cell>
          <cell r="H654">
            <v>124.4</v>
          </cell>
        </row>
        <row r="655">
          <cell r="A655">
            <v>44486</v>
          </cell>
          <cell r="C655">
            <v>42818</v>
          </cell>
          <cell r="D655">
            <v>148</v>
          </cell>
          <cell r="E655">
            <v>39780.9</v>
          </cell>
          <cell r="F655">
            <v>123.2</v>
          </cell>
          <cell r="G655">
            <v>35515.333333333336</v>
          </cell>
          <cell r="H655">
            <v>124.06666666666666</v>
          </cell>
        </row>
        <row r="656">
          <cell r="A656">
            <v>44487</v>
          </cell>
          <cell r="C656">
            <v>44696</v>
          </cell>
          <cell r="D656">
            <v>57</v>
          </cell>
          <cell r="E656">
            <v>40277.5</v>
          </cell>
          <cell r="F656">
            <v>116.7</v>
          </cell>
          <cell r="G656">
            <v>35928.800000000003</v>
          </cell>
          <cell r="H656">
            <v>120.03333333333333</v>
          </cell>
        </row>
        <row r="657">
          <cell r="A657">
            <v>44488</v>
          </cell>
          <cell r="C657">
            <v>48703</v>
          </cell>
          <cell r="D657">
            <v>45</v>
          </cell>
          <cell r="E657">
            <v>41656.800000000003</v>
          </cell>
          <cell r="F657">
            <v>108.8</v>
          </cell>
          <cell r="G657">
            <v>36570.966666666667</v>
          </cell>
          <cell r="H657">
            <v>116.06666666666666</v>
          </cell>
        </row>
        <row r="658">
          <cell r="A658">
            <v>44489</v>
          </cell>
          <cell r="C658">
            <v>43324</v>
          </cell>
          <cell r="D658">
            <v>223</v>
          </cell>
          <cell r="E658">
            <v>42047.9</v>
          </cell>
          <cell r="F658">
            <v>115.5</v>
          </cell>
          <cell r="G658">
            <v>37048.199999999997</v>
          </cell>
          <cell r="H658">
            <v>121.63333333333334</v>
          </cell>
        </row>
        <row r="659">
          <cell r="A659">
            <v>44490</v>
          </cell>
          <cell r="C659">
            <v>48545</v>
          </cell>
          <cell r="D659">
            <v>179</v>
          </cell>
          <cell r="E659">
            <v>43543.1</v>
          </cell>
          <cell r="F659">
            <v>129.6</v>
          </cell>
          <cell r="G659">
            <v>37476.300000000003</v>
          </cell>
          <cell r="H659">
            <v>125.96666666666667</v>
          </cell>
        </row>
        <row r="660">
          <cell r="A660">
            <v>44491</v>
          </cell>
          <cell r="C660">
            <v>51484</v>
          </cell>
          <cell r="D660">
            <v>115</v>
          </cell>
          <cell r="E660">
            <v>44745.2</v>
          </cell>
          <cell r="F660">
            <v>138.30000000000001</v>
          </cell>
          <cell r="G660">
            <v>38155.933333333334</v>
          </cell>
          <cell r="H660">
            <v>123.03333333333333</v>
          </cell>
        </row>
        <row r="661">
          <cell r="A661">
            <v>44492</v>
          </cell>
          <cell r="C661">
            <v>48728</v>
          </cell>
          <cell r="D661">
            <v>180</v>
          </cell>
          <cell r="E661">
            <v>45851.199999999997</v>
          </cell>
          <cell r="F661">
            <v>138.19999999999999</v>
          </cell>
          <cell r="G661">
            <v>38661.533333333333</v>
          </cell>
          <cell r="H661">
            <v>123.5</v>
          </cell>
        </row>
        <row r="662">
          <cell r="A662">
            <v>44493</v>
          </cell>
          <cell r="C662">
            <v>44985</v>
          </cell>
          <cell r="D662">
            <v>135</v>
          </cell>
          <cell r="E662">
            <v>46205.1</v>
          </cell>
          <cell r="F662">
            <v>138.1</v>
          </cell>
          <cell r="G662">
            <v>38968.9</v>
          </cell>
          <cell r="H662">
            <v>121.93333333333334</v>
          </cell>
        </row>
        <row r="663">
          <cell r="A663">
            <v>44494</v>
          </cell>
          <cell r="C663">
            <v>38740</v>
          </cell>
          <cell r="D663">
            <v>72</v>
          </cell>
          <cell r="E663">
            <v>45623.5</v>
          </cell>
          <cell r="F663">
            <v>129.6</v>
          </cell>
          <cell r="G663">
            <v>39072.9</v>
          </cell>
          <cell r="H663">
            <v>118.33333333333333</v>
          </cell>
        </row>
        <row r="664">
          <cell r="A664">
            <v>44495</v>
          </cell>
          <cell r="C664">
            <v>36100</v>
          </cell>
          <cell r="D664">
            <v>38</v>
          </cell>
          <cell r="E664">
            <v>44812.3</v>
          </cell>
          <cell r="F664">
            <v>119.2</v>
          </cell>
          <cell r="G664">
            <v>39284.699999999997</v>
          </cell>
          <cell r="H664">
            <v>115.53333333333333</v>
          </cell>
        </row>
        <row r="665">
          <cell r="A665">
            <v>44496</v>
          </cell>
          <cell r="C665">
            <v>43453</v>
          </cell>
          <cell r="D665">
            <v>263</v>
          </cell>
          <cell r="E665">
            <v>44875.8</v>
          </cell>
          <cell r="F665">
            <v>130.69999999999999</v>
          </cell>
          <cell r="G665">
            <v>39633.23333333333</v>
          </cell>
          <cell r="H665">
            <v>122.2</v>
          </cell>
        </row>
        <row r="666">
          <cell r="A666">
            <v>44497</v>
          </cell>
          <cell r="C666">
            <v>43922</v>
          </cell>
          <cell r="D666">
            <v>207</v>
          </cell>
          <cell r="E666">
            <v>44798.400000000001</v>
          </cell>
          <cell r="F666">
            <v>145.69999999999999</v>
          </cell>
          <cell r="G666">
            <v>39847.800000000003</v>
          </cell>
          <cell r="H666">
            <v>127.76666666666667</v>
          </cell>
        </row>
        <row r="667">
          <cell r="A667">
            <v>44498</v>
          </cell>
          <cell r="C667">
            <v>39006</v>
          </cell>
          <cell r="D667">
            <v>165</v>
          </cell>
          <cell r="E667">
            <v>43828.7</v>
          </cell>
          <cell r="F667">
            <v>157.69999999999999</v>
          </cell>
          <cell r="G667">
            <v>39997.333333333336</v>
          </cell>
          <cell r="H667">
            <v>127.7</v>
          </cell>
        </row>
        <row r="668">
          <cell r="A668">
            <v>44499</v>
          </cell>
          <cell r="C668">
            <v>43081</v>
          </cell>
          <cell r="D668">
            <v>186</v>
          </cell>
          <cell r="E668">
            <v>43804.4</v>
          </cell>
          <cell r="F668">
            <v>154</v>
          </cell>
          <cell r="G668">
            <v>40264.73333333333</v>
          </cell>
          <cell r="H668">
            <v>128.9</v>
          </cell>
        </row>
        <row r="669">
          <cell r="A669">
            <v>44500</v>
          </cell>
          <cell r="C669">
            <v>40726</v>
          </cell>
          <cell r="D669">
            <v>166</v>
          </cell>
          <cell r="E669">
            <v>43022.5</v>
          </cell>
          <cell r="F669">
            <v>152.69999999999999</v>
          </cell>
          <cell r="G669">
            <v>40430.866666666669</v>
          </cell>
          <cell r="H669">
            <v>129.86666666666667</v>
          </cell>
        </row>
        <row r="670">
          <cell r="A670">
            <v>44501</v>
          </cell>
          <cell r="C670">
            <v>37667</v>
          </cell>
          <cell r="D670">
            <v>74</v>
          </cell>
          <cell r="E670">
            <v>41640.800000000003</v>
          </cell>
          <cell r="F670">
            <v>148.6</v>
          </cell>
          <cell r="G670">
            <v>40533.466666666667</v>
          </cell>
          <cell r="H670">
            <v>128.1</v>
          </cell>
        </row>
        <row r="671">
          <cell r="A671">
            <v>44502</v>
          </cell>
          <cell r="C671">
            <v>39682</v>
          </cell>
          <cell r="D671">
            <v>40</v>
          </cell>
          <cell r="E671">
            <v>40736.199999999997</v>
          </cell>
          <cell r="F671">
            <v>134.6</v>
          </cell>
          <cell r="G671">
            <v>40876.566666666666</v>
          </cell>
          <cell r="H671">
            <v>125.4</v>
          </cell>
        </row>
        <row r="672">
          <cell r="A672">
            <v>44503</v>
          </cell>
          <cell r="C672">
            <v>33546</v>
          </cell>
          <cell r="D672">
            <v>292</v>
          </cell>
          <cell r="E672">
            <v>39592.300000000003</v>
          </cell>
          <cell r="F672">
            <v>150.30000000000001</v>
          </cell>
          <cell r="G672">
            <v>41005.9</v>
          </cell>
          <cell r="H672">
            <v>133.69999999999999</v>
          </cell>
        </row>
        <row r="673">
          <cell r="A673">
            <v>44504</v>
          </cell>
          <cell r="C673">
            <v>40803</v>
          </cell>
          <cell r="D673">
            <v>217</v>
          </cell>
          <cell r="E673">
            <v>39798.6</v>
          </cell>
          <cell r="F673">
            <v>164.8</v>
          </cell>
          <cell r="G673">
            <v>41224.133333333331</v>
          </cell>
          <cell r="H673">
            <v>139.83333333333334</v>
          </cell>
        </row>
        <row r="674">
          <cell r="A674">
            <v>44505</v>
          </cell>
          <cell r="C674">
            <v>36559</v>
          </cell>
          <cell r="D674">
            <v>214</v>
          </cell>
          <cell r="E674">
            <v>39844.5</v>
          </cell>
          <cell r="F674">
            <v>182.4</v>
          </cell>
          <cell r="G674">
            <v>41341.133333333331</v>
          </cell>
          <cell r="H674">
            <v>141.43333333333334</v>
          </cell>
        </row>
        <row r="675">
          <cell r="A675">
            <v>44506</v>
          </cell>
          <cell r="C675">
            <v>33697</v>
          </cell>
          <cell r="D675">
            <v>193</v>
          </cell>
          <cell r="E675">
            <v>38868.9</v>
          </cell>
          <cell r="F675">
            <v>175.4</v>
          </cell>
          <cell r="G675">
            <v>41175.199999999997</v>
          </cell>
          <cell r="H675">
            <v>143.1</v>
          </cell>
        </row>
        <row r="676">
          <cell r="A676">
            <v>44507</v>
          </cell>
          <cell r="C676">
            <v>30150</v>
          </cell>
          <cell r="D676">
            <v>155</v>
          </cell>
          <cell r="E676">
            <v>37491.699999999997</v>
          </cell>
          <cell r="F676">
            <v>170.2</v>
          </cell>
          <cell r="G676">
            <v>40855.866666666669</v>
          </cell>
          <cell r="H676">
            <v>144.19999999999999</v>
          </cell>
        </row>
        <row r="677">
          <cell r="A677">
            <v>44508</v>
          </cell>
          <cell r="C677">
            <v>29843</v>
          </cell>
          <cell r="D677">
            <v>62</v>
          </cell>
          <cell r="E677">
            <v>36575.4</v>
          </cell>
          <cell r="F677">
            <v>159.9</v>
          </cell>
          <cell r="G677">
            <v>40686.966666666667</v>
          </cell>
          <cell r="H677">
            <v>142.13333333333333</v>
          </cell>
        </row>
        <row r="678">
          <cell r="A678">
            <v>44509</v>
          </cell>
          <cell r="C678">
            <v>31982</v>
          </cell>
          <cell r="D678">
            <v>57</v>
          </cell>
          <cell r="E678">
            <v>35465.5</v>
          </cell>
          <cell r="F678">
            <v>147</v>
          </cell>
          <cell r="G678">
            <v>40439.26666666667</v>
          </cell>
          <cell r="H678">
            <v>138.83333333333334</v>
          </cell>
        </row>
        <row r="679">
          <cell r="A679">
            <v>44510</v>
          </cell>
          <cell r="C679">
            <v>32785</v>
          </cell>
          <cell r="D679">
            <v>262</v>
          </cell>
          <cell r="E679">
            <v>34671.4</v>
          </cell>
          <cell r="F679">
            <v>156.6</v>
          </cell>
          <cell r="G679">
            <v>40412.333333333336</v>
          </cell>
          <cell r="H679">
            <v>146.30000000000001</v>
          </cell>
        </row>
        <row r="680">
          <cell r="A680">
            <v>44511</v>
          </cell>
          <cell r="C680">
            <v>39325</v>
          </cell>
          <cell r="D680">
            <v>214</v>
          </cell>
          <cell r="E680">
            <v>34837.199999999997</v>
          </cell>
          <cell r="F680">
            <v>170.6</v>
          </cell>
          <cell r="G680">
            <v>40407.73333333333</v>
          </cell>
          <cell r="H680">
            <v>152.5</v>
          </cell>
        </row>
        <row r="681">
          <cell r="A681">
            <v>44512</v>
          </cell>
          <cell r="C681">
            <v>42401</v>
          </cell>
          <cell r="D681">
            <v>195</v>
          </cell>
          <cell r="E681">
            <v>35109.1</v>
          </cell>
          <cell r="F681">
            <v>186.1</v>
          </cell>
          <cell r="G681">
            <v>40565.5</v>
          </cell>
          <cell r="H681">
            <v>152.96666666666667</v>
          </cell>
        </row>
        <row r="682">
          <cell r="A682">
            <v>44513</v>
          </cell>
          <cell r="C682">
            <v>38900</v>
          </cell>
          <cell r="D682">
            <v>145</v>
          </cell>
          <cell r="E682">
            <v>35644.5</v>
          </cell>
          <cell r="F682">
            <v>171.4</v>
          </cell>
          <cell r="G682">
            <v>40480.633333333331</v>
          </cell>
          <cell r="H682">
            <v>153.26666666666668</v>
          </cell>
        </row>
        <row r="683">
          <cell r="A683">
            <v>44514</v>
          </cell>
          <cell r="C683">
            <v>37669</v>
          </cell>
          <cell r="D683">
            <v>157</v>
          </cell>
          <cell r="E683">
            <v>35331.1</v>
          </cell>
          <cell r="F683">
            <v>165.4</v>
          </cell>
          <cell r="G683">
            <v>40251.066666666666</v>
          </cell>
          <cell r="H683">
            <v>153.26666666666668</v>
          </cell>
        </row>
        <row r="684">
          <cell r="A684">
            <v>44515</v>
          </cell>
          <cell r="C684">
            <v>36128</v>
          </cell>
          <cell r="D684">
            <v>63</v>
          </cell>
          <cell r="E684">
            <v>35288</v>
          </cell>
          <cell r="F684">
            <v>150.30000000000001</v>
          </cell>
          <cell r="G684">
            <v>39981.599999999999</v>
          </cell>
          <cell r="H684">
            <v>150.63333333333333</v>
          </cell>
        </row>
        <row r="685">
          <cell r="A685">
            <v>44516</v>
          </cell>
          <cell r="C685">
            <v>39270</v>
          </cell>
          <cell r="D685">
            <v>47</v>
          </cell>
          <cell r="E685">
            <v>35845.300000000003</v>
          </cell>
          <cell r="F685">
            <v>135.69999999999999</v>
          </cell>
          <cell r="G685">
            <v>39863.333333333336</v>
          </cell>
          <cell r="H685">
            <v>147.26666666666668</v>
          </cell>
        </row>
        <row r="686">
          <cell r="A686">
            <v>44517</v>
          </cell>
          <cell r="C686">
            <v>36821</v>
          </cell>
          <cell r="D686">
            <v>214</v>
          </cell>
          <cell r="E686">
            <v>36512.400000000001</v>
          </cell>
          <cell r="F686">
            <v>141.6</v>
          </cell>
          <cell r="G686">
            <v>39600.833333333336</v>
          </cell>
          <cell r="H686">
            <v>152.5</v>
          </cell>
        </row>
        <row r="687">
          <cell r="A687">
            <v>44518</v>
          </cell>
          <cell r="C687">
            <v>37868</v>
          </cell>
          <cell r="D687">
            <v>201</v>
          </cell>
          <cell r="E687">
            <v>37314.9</v>
          </cell>
          <cell r="F687">
            <v>155.5</v>
          </cell>
          <cell r="G687">
            <v>39239.666666666664</v>
          </cell>
          <cell r="H687">
            <v>157.69999999999999</v>
          </cell>
        </row>
        <row r="688">
          <cell r="A688">
            <v>44519</v>
          </cell>
          <cell r="C688">
            <v>46858</v>
          </cell>
          <cell r="D688">
            <v>199</v>
          </cell>
          <cell r="E688">
            <v>38802.5</v>
          </cell>
          <cell r="F688">
            <v>169.7</v>
          </cell>
          <cell r="G688">
            <v>39357.466666666667</v>
          </cell>
          <cell r="H688">
            <v>156.9</v>
          </cell>
        </row>
        <row r="689">
          <cell r="A689">
            <v>44520</v>
          </cell>
          <cell r="C689">
            <v>44237</v>
          </cell>
          <cell r="D689">
            <v>157</v>
          </cell>
          <cell r="E689">
            <v>39947.699999999997</v>
          </cell>
          <cell r="F689">
            <v>159.19999999999999</v>
          </cell>
          <cell r="G689">
            <v>39213.866666666669</v>
          </cell>
          <cell r="H689">
            <v>156.16666666666666</v>
          </cell>
        </row>
        <row r="690">
          <cell r="A690">
            <v>44521</v>
          </cell>
          <cell r="C690">
            <v>39881</v>
          </cell>
          <cell r="D690">
            <v>150</v>
          </cell>
          <cell r="E690">
            <v>40003.300000000003</v>
          </cell>
          <cell r="F690">
            <v>152.80000000000001</v>
          </cell>
          <cell r="G690">
            <v>38827.1</v>
          </cell>
          <cell r="H690">
            <v>157.33333333333334</v>
          </cell>
        </row>
        <row r="691">
          <cell r="A691">
            <v>44522</v>
          </cell>
          <cell r="C691">
            <v>39458</v>
          </cell>
          <cell r="D691">
            <v>61</v>
          </cell>
          <cell r="E691">
            <v>39709</v>
          </cell>
          <cell r="F691">
            <v>139.4</v>
          </cell>
          <cell r="G691">
            <v>38518.1</v>
          </cell>
          <cell r="H691">
            <v>153.36666666666667</v>
          </cell>
        </row>
        <row r="692">
          <cell r="A692">
            <v>44523</v>
          </cell>
          <cell r="C692">
            <v>44434</v>
          </cell>
          <cell r="D692">
            <v>45</v>
          </cell>
          <cell r="E692">
            <v>40262.400000000001</v>
          </cell>
          <cell r="F692">
            <v>129.4</v>
          </cell>
          <cell r="G692">
            <v>38499.73333333333</v>
          </cell>
          <cell r="H692">
            <v>150.36666666666667</v>
          </cell>
        </row>
        <row r="693">
          <cell r="A693">
            <v>44524</v>
          </cell>
          <cell r="C693">
            <v>42482</v>
          </cell>
          <cell r="D693">
            <v>165</v>
          </cell>
          <cell r="E693">
            <v>40743.699999999997</v>
          </cell>
          <cell r="F693">
            <v>130.19999999999999</v>
          </cell>
          <cell r="G693">
            <v>38624.466666666667</v>
          </cell>
          <cell r="H693">
            <v>153.46666666666667</v>
          </cell>
        </row>
        <row r="694">
          <cell r="A694">
            <v>44525</v>
          </cell>
          <cell r="C694">
            <v>42435</v>
          </cell>
          <cell r="D694">
            <v>149</v>
          </cell>
          <cell r="E694">
            <v>41374.400000000001</v>
          </cell>
          <cell r="F694">
            <v>138.80000000000001</v>
          </cell>
          <cell r="G694">
            <v>38835.633333333331</v>
          </cell>
          <cell r="H694">
            <v>157.16666666666666</v>
          </cell>
        </row>
        <row r="695">
          <cell r="A695">
            <v>44526</v>
          </cell>
          <cell r="C695">
            <v>46654</v>
          </cell>
          <cell r="D695">
            <v>147</v>
          </cell>
          <cell r="E695">
            <v>42112.800000000003</v>
          </cell>
          <cell r="F695">
            <v>148.80000000000001</v>
          </cell>
          <cell r="G695">
            <v>38942.333333333336</v>
          </cell>
          <cell r="H695">
            <v>153.30000000000001</v>
          </cell>
        </row>
        <row r="696">
          <cell r="A696">
            <v>44527</v>
          </cell>
          <cell r="C696">
            <v>49344</v>
          </cell>
          <cell r="D696">
            <v>160</v>
          </cell>
          <cell r="E696">
            <v>43365.1</v>
          </cell>
          <cell r="F696">
            <v>143.4</v>
          </cell>
          <cell r="G696">
            <v>39123.066666666666</v>
          </cell>
          <cell r="H696">
            <v>151.73333333333332</v>
          </cell>
        </row>
        <row r="697">
          <cell r="A697">
            <v>44528</v>
          </cell>
          <cell r="C697">
            <v>39567</v>
          </cell>
          <cell r="D697">
            <v>131</v>
          </cell>
          <cell r="E697">
            <v>43535</v>
          </cell>
          <cell r="F697">
            <v>136.4</v>
          </cell>
          <cell r="G697">
            <v>39141.76666666667</v>
          </cell>
          <cell r="H697">
            <v>150.6</v>
          </cell>
        </row>
        <row r="698">
          <cell r="A698">
            <v>44529</v>
          </cell>
          <cell r="C698">
            <v>36507</v>
          </cell>
          <cell r="D698">
            <v>51</v>
          </cell>
          <cell r="E698">
            <v>42499.9</v>
          </cell>
          <cell r="F698">
            <v>121.6</v>
          </cell>
          <cell r="G698">
            <v>38922.633333333331</v>
          </cell>
          <cell r="H698">
            <v>146.1</v>
          </cell>
        </row>
        <row r="699">
          <cell r="A699">
            <v>44530</v>
          </cell>
          <cell r="C699">
            <v>42144</v>
          </cell>
          <cell r="D699">
            <v>35</v>
          </cell>
          <cell r="E699">
            <v>42290.6</v>
          </cell>
          <cell r="F699">
            <v>109.4</v>
          </cell>
          <cell r="G699">
            <v>38969.9</v>
          </cell>
          <cell r="H699">
            <v>141.73333333333332</v>
          </cell>
        </row>
        <row r="700">
          <cell r="A700">
            <v>44531</v>
          </cell>
          <cell r="C700">
            <v>39713</v>
          </cell>
          <cell r="D700">
            <v>159</v>
          </cell>
          <cell r="E700">
            <v>42273.8</v>
          </cell>
          <cell r="F700">
            <v>110.3</v>
          </cell>
          <cell r="G700">
            <v>39038.1</v>
          </cell>
          <cell r="H700">
            <v>144.56666666666666</v>
          </cell>
        </row>
        <row r="701">
          <cell r="A701">
            <v>44532</v>
          </cell>
          <cell r="C701">
            <v>47235</v>
          </cell>
          <cell r="D701">
            <v>171</v>
          </cell>
          <cell r="E701">
            <v>43051.5</v>
          </cell>
          <cell r="F701">
            <v>121.3</v>
          </cell>
          <cell r="G701">
            <v>39289.866666666669</v>
          </cell>
          <cell r="H701">
            <v>148.93333333333334</v>
          </cell>
        </row>
        <row r="702">
          <cell r="A702">
            <v>44533</v>
          </cell>
          <cell r="C702">
            <v>53067</v>
          </cell>
          <cell r="D702">
            <v>141</v>
          </cell>
          <cell r="E702">
            <v>43914.8</v>
          </cell>
          <cell r="F702">
            <v>130.9</v>
          </cell>
          <cell r="G702">
            <v>39940.566666666666</v>
          </cell>
          <cell r="H702">
            <v>143.9</v>
          </cell>
        </row>
        <row r="703">
          <cell r="A703">
            <v>44534</v>
          </cell>
          <cell r="C703">
            <v>50573</v>
          </cell>
          <cell r="D703">
            <v>143</v>
          </cell>
          <cell r="E703">
            <v>44723.9</v>
          </cell>
          <cell r="F703">
            <v>128.69999999999999</v>
          </cell>
          <cell r="G703">
            <v>40266.23333333333</v>
          </cell>
          <cell r="H703">
            <v>141.43333333333334</v>
          </cell>
        </row>
        <row r="704">
          <cell r="A704">
            <v>44535</v>
          </cell>
          <cell r="C704">
            <v>41457</v>
          </cell>
          <cell r="D704">
            <v>127</v>
          </cell>
          <cell r="E704">
            <v>44626.1</v>
          </cell>
          <cell r="F704">
            <v>126.5</v>
          </cell>
          <cell r="G704">
            <v>40429.5</v>
          </cell>
          <cell r="H704">
            <v>138.53333333333333</v>
          </cell>
        </row>
        <row r="705">
          <cell r="A705">
            <v>44536</v>
          </cell>
          <cell r="C705">
            <v>43285</v>
          </cell>
          <cell r="D705">
            <v>54</v>
          </cell>
          <cell r="E705">
            <v>44289.2</v>
          </cell>
          <cell r="F705">
            <v>117.2</v>
          </cell>
          <cell r="G705">
            <v>40749.1</v>
          </cell>
          <cell r="H705">
            <v>133.9</v>
          </cell>
        </row>
        <row r="706">
          <cell r="A706">
            <v>44537</v>
          </cell>
          <cell r="C706">
            <v>50850</v>
          </cell>
          <cell r="D706">
            <v>41</v>
          </cell>
          <cell r="E706">
            <v>44439.8</v>
          </cell>
          <cell r="F706">
            <v>105.3</v>
          </cell>
          <cell r="G706">
            <v>41439.1</v>
          </cell>
          <cell r="H706">
            <v>130.1</v>
          </cell>
        </row>
        <row r="707">
          <cell r="A707">
            <v>44538</v>
          </cell>
          <cell r="C707">
            <v>45102</v>
          </cell>
          <cell r="D707">
            <v>180</v>
          </cell>
          <cell r="E707">
            <v>44993.3</v>
          </cell>
          <cell r="F707">
            <v>110.2</v>
          </cell>
          <cell r="G707">
            <v>41947.73333333333</v>
          </cell>
          <cell r="H707">
            <v>134.03333333333333</v>
          </cell>
        </row>
        <row r="708">
          <cell r="A708">
            <v>44539</v>
          </cell>
          <cell r="C708">
            <v>50617</v>
          </cell>
          <cell r="D708">
            <v>161</v>
          </cell>
          <cell r="E708">
            <v>46404.3</v>
          </cell>
          <cell r="F708">
            <v>121.2</v>
          </cell>
          <cell r="G708">
            <v>42568.9</v>
          </cell>
          <cell r="H708">
            <v>137.5</v>
          </cell>
        </row>
        <row r="709">
          <cell r="A709">
            <v>44540</v>
          </cell>
          <cell r="C709">
            <v>50023</v>
          </cell>
          <cell r="D709">
            <v>148</v>
          </cell>
          <cell r="E709">
            <v>47192.2</v>
          </cell>
          <cell r="F709">
            <v>132.5</v>
          </cell>
          <cell r="G709">
            <v>43143.5</v>
          </cell>
          <cell r="H709">
            <v>133.69999999999999</v>
          </cell>
        </row>
        <row r="710">
          <cell r="A710">
            <v>44541</v>
          </cell>
          <cell r="C710">
            <v>58184</v>
          </cell>
          <cell r="D710">
            <v>120</v>
          </cell>
          <cell r="E710">
            <v>49039.3</v>
          </cell>
          <cell r="F710">
            <v>128.6</v>
          </cell>
          <cell r="G710">
            <v>43772.133333333331</v>
          </cell>
          <cell r="H710">
            <v>130.56666666666666</v>
          </cell>
        </row>
        <row r="711">
          <cell r="A711">
            <v>44542</v>
          </cell>
          <cell r="C711">
            <v>52279</v>
          </cell>
          <cell r="D711">
            <v>132</v>
          </cell>
          <cell r="E711">
            <v>49543.7</v>
          </cell>
          <cell r="F711">
            <v>124.7</v>
          </cell>
          <cell r="G711">
            <v>44101.4</v>
          </cell>
          <cell r="H711">
            <v>128.46666666666667</v>
          </cell>
        </row>
        <row r="712">
          <cell r="A712">
            <v>44543</v>
          </cell>
          <cell r="C712">
            <v>48071</v>
          </cell>
          <cell r="D712">
            <v>52</v>
          </cell>
          <cell r="E712">
            <v>49044.1</v>
          </cell>
          <cell r="F712">
            <v>115.8</v>
          </cell>
          <cell r="G712">
            <v>44407.1</v>
          </cell>
          <cell r="H712">
            <v>125.36666666666666</v>
          </cell>
        </row>
        <row r="713">
          <cell r="A713">
            <v>44544</v>
          </cell>
          <cell r="C713">
            <v>53953</v>
          </cell>
          <cell r="D713">
            <v>38</v>
          </cell>
          <cell r="E713">
            <v>49382.1</v>
          </cell>
          <cell r="F713">
            <v>105.3</v>
          </cell>
          <cell r="G713">
            <v>44949.9</v>
          </cell>
          <cell r="H713">
            <v>121.4</v>
          </cell>
        </row>
        <row r="714">
          <cell r="A714">
            <v>44545</v>
          </cell>
          <cell r="C714">
            <v>59077</v>
          </cell>
          <cell r="D714">
            <v>150</v>
          </cell>
          <cell r="E714">
            <v>51144.1</v>
          </cell>
          <cell r="F714">
            <v>107.6</v>
          </cell>
          <cell r="G714">
            <v>45714.866666666669</v>
          </cell>
          <cell r="H714">
            <v>124.3</v>
          </cell>
        </row>
        <row r="715">
          <cell r="A715">
            <v>44546</v>
          </cell>
          <cell r="C715">
            <v>77741</v>
          </cell>
          <cell r="D715">
            <v>164</v>
          </cell>
          <cell r="E715">
            <v>54589.7</v>
          </cell>
          <cell r="F715">
            <v>118.6</v>
          </cell>
          <cell r="G715">
            <v>46997.23333333333</v>
          </cell>
          <cell r="H715">
            <v>128.19999999999999</v>
          </cell>
        </row>
        <row r="716">
          <cell r="A716">
            <v>44547</v>
          </cell>
          <cell r="C716">
            <v>87565</v>
          </cell>
          <cell r="D716">
            <v>146</v>
          </cell>
          <cell r="E716">
            <v>58261.2</v>
          </cell>
          <cell r="F716">
            <v>129.1</v>
          </cell>
          <cell r="G716">
            <v>48688.7</v>
          </cell>
          <cell r="H716">
            <v>125.93333333333334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4D4E-D11F-42EB-BA04-383E274C57E1}">
  <dimension ref="A1:B29"/>
  <sheetViews>
    <sheetView tabSelected="1" workbookViewId="0">
      <selection activeCell="A31" sqref="A31"/>
    </sheetView>
  </sheetViews>
  <sheetFormatPr defaultRowHeight="15" x14ac:dyDescent="0.25"/>
  <cols>
    <col min="1" max="1" width="44.85546875" customWidth="1"/>
    <col min="2" max="3" width="61" bestFit="1" customWidth="1"/>
  </cols>
  <sheetData>
    <row r="1" spans="1:1" ht="15.75" x14ac:dyDescent="0.25">
      <c r="A1" s="16"/>
    </row>
    <row r="2" spans="1:1" ht="15.75" x14ac:dyDescent="0.25">
      <c r="A2" s="16"/>
    </row>
    <row r="3" spans="1:1" ht="15.75" x14ac:dyDescent="0.25">
      <c r="A3" s="16"/>
    </row>
    <row r="4" spans="1:1" ht="15.75" x14ac:dyDescent="0.25">
      <c r="A4" s="16"/>
    </row>
    <row r="5" spans="1:1" ht="15.75" x14ac:dyDescent="0.25">
      <c r="A5" s="16"/>
    </row>
    <row r="6" spans="1:1" ht="15.75" x14ac:dyDescent="0.25">
      <c r="A6" s="16"/>
    </row>
    <row r="7" spans="1:1" ht="15.75" x14ac:dyDescent="0.25">
      <c r="A7" s="16"/>
    </row>
    <row r="8" spans="1:1" ht="15.75" x14ac:dyDescent="0.25">
      <c r="A8" s="16"/>
    </row>
    <row r="9" spans="1:1" ht="15.75" x14ac:dyDescent="0.25">
      <c r="A9" s="16"/>
    </row>
    <row r="10" spans="1:1" ht="15.75" x14ac:dyDescent="0.25">
      <c r="A10" s="16"/>
    </row>
    <row r="11" spans="1:1" ht="23.25" x14ac:dyDescent="0.25">
      <c r="A11" s="17"/>
    </row>
    <row r="13" spans="1:1" ht="15.75" x14ac:dyDescent="0.25">
      <c r="A13" s="16"/>
    </row>
    <row r="14" spans="1:1" ht="15.75" x14ac:dyDescent="0.25">
      <c r="A14" s="16"/>
    </row>
    <row r="15" spans="1:1" ht="15.75" x14ac:dyDescent="0.25">
      <c r="A15" s="16"/>
    </row>
    <row r="16" spans="1:1" ht="15.75" x14ac:dyDescent="0.25">
      <c r="A16" s="16"/>
    </row>
    <row r="17" spans="1:2" ht="15.75" x14ac:dyDescent="0.25">
      <c r="A17" s="16"/>
    </row>
    <row r="18" spans="1:2" ht="15.75" x14ac:dyDescent="0.25">
      <c r="A18" s="16"/>
    </row>
    <row r="19" spans="1:2" ht="15.75" x14ac:dyDescent="0.25">
      <c r="A19" s="16"/>
    </row>
    <row r="20" spans="1:2" ht="15.75" x14ac:dyDescent="0.25">
      <c r="A20" s="16"/>
    </row>
    <row r="21" spans="1:2" ht="15.75" x14ac:dyDescent="0.25">
      <c r="A21" s="16"/>
    </row>
    <row r="22" spans="1:2" ht="18.75" x14ac:dyDescent="0.25">
      <c r="A22" s="18" t="s">
        <v>91</v>
      </c>
      <c r="B22" s="18" t="s">
        <v>92</v>
      </c>
    </row>
    <row r="23" spans="1:2" ht="20.25" x14ac:dyDescent="0.25">
      <c r="A23" s="18" t="s">
        <v>93</v>
      </c>
      <c r="B23" s="18" t="s">
        <v>94</v>
      </c>
    </row>
    <row r="24" spans="1:2" ht="18.75" x14ac:dyDescent="0.25">
      <c r="B24" s="19" t="s">
        <v>95</v>
      </c>
    </row>
    <row r="26" spans="1:2" ht="18.75" x14ac:dyDescent="0.25">
      <c r="A26" s="20"/>
    </row>
    <row r="27" spans="1:2" ht="18.75" x14ac:dyDescent="0.25">
      <c r="A27" s="20"/>
    </row>
    <row r="28" spans="1:2" ht="18.75" x14ac:dyDescent="0.25">
      <c r="A28" s="20"/>
    </row>
    <row r="29" spans="1:2" ht="15.75" x14ac:dyDescent="0.25">
      <c r="A29" s="21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"/>
  <sheetViews>
    <sheetView topLeftCell="A25" workbookViewId="0">
      <selection activeCell="L14" sqref="L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6"/>
  <sheetViews>
    <sheetView topLeftCell="A690" workbookViewId="0">
      <selection activeCell="E21" sqref="E21"/>
    </sheetView>
  </sheetViews>
  <sheetFormatPr defaultRowHeight="15" x14ac:dyDescent="0.25"/>
  <cols>
    <col min="1" max="1" width="13.140625" bestFit="1" customWidth="1"/>
    <col min="2" max="2" width="17.5703125" bestFit="1" customWidth="1"/>
    <col min="257" max="257" width="13.140625" bestFit="1" customWidth="1"/>
    <col min="258" max="258" width="17.5703125" bestFit="1" customWidth="1"/>
    <col min="513" max="513" width="13.140625" bestFit="1" customWidth="1"/>
    <col min="514" max="514" width="17.5703125" bestFit="1" customWidth="1"/>
    <col min="769" max="769" width="13.140625" bestFit="1" customWidth="1"/>
    <col min="770" max="770" width="17.5703125" bestFit="1" customWidth="1"/>
    <col min="1025" max="1025" width="13.140625" bestFit="1" customWidth="1"/>
    <col min="1026" max="1026" width="17.5703125" bestFit="1" customWidth="1"/>
    <col min="1281" max="1281" width="13.140625" bestFit="1" customWidth="1"/>
    <col min="1282" max="1282" width="17.5703125" bestFit="1" customWidth="1"/>
    <col min="1537" max="1537" width="13.140625" bestFit="1" customWidth="1"/>
    <col min="1538" max="1538" width="17.5703125" bestFit="1" customWidth="1"/>
    <col min="1793" max="1793" width="13.140625" bestFit="1" customWidth="1"/>
    <col min="1794" max="1794" width="17.5703125" bestFit="1" customWidth="1"/>
    <col min="2049" max="2049" width="13.140625" bestFit="1" customWidth="1"/>
    <col min="2050" max="2050" width="17.5703125" bestFit="1" customWidth="1"/>
    <col min="2305" max="2305" width="13.140625" bestFit="1" customWidth="1"/>
    <col min="2306" max="2306" width="17.5703125" bestFit="1" customWidth="1"/>
    <col min="2561" max="2561" width="13.140625" bestFit="1" customWidth="1"/>
    <col min="2562" max="2562" width="17.5703125" bestFit="1" customWidth="1"/>
    <col min="2817" max="2817" width="13.140625" bestFit="1" customWidth="1"/>
    <col min="2818" max="2818" width="17.5703125" bestFit="1" customWidth="1"/>
    <col min="3073" max="3073" width="13.140625" bestFit="1" customWidth="1"/>
    <col min="3074" max="3074" width="17.5703125" bestFit="1" customWidth="1"/>
    <col min="3329" max="3329" width="13.140625" bestFit="1" customWidth="1"/>
    <col min="3330" max="3330" width="17.5703125" bestFit="1" customWidth="1"/>
    <col min="3585" max="3585" width="13.140625" bestFit="1" customWidth="1"/>
    <col min="3586" max="3586" width="17.5703125" bestFit="1" customWidth="1"/>
    <col min="3841" max="3841" width="13.140625" bestFit="1" customWidth="1"/>
    <col min="3842" max="3842" width="17.5703125" bestFit="1" customWidth="1"/>
    <col min="4097" max="4097" width="13.140625" bestFit="1" customWidth="1"/>
    <col min="4098" max="4098" width="17.5703125" bestFit="1" customWidth="1"/>
    <col min="4353" max="4353" width="13.140625" bestFit="1" customWidth="1"/>
    <col min="4354" max="4354" width="17.5703125" bestFit="1" customWidth="1"/>
    <col min="4609" max="4609" width="13.140625" bestFit="1" customWidth="1"/>
    <col min="4610" max="4610" width="17.5703125" bestFit="1" customWidth="1"/>
    <col min="4865" max="4865" width="13.140625" bestFit="1" customWidth="1"/>
    <col min="4866" max="4866" width="17.5703125" bestFit="1" customWidth="1"/>
    <col min="5121" max="5121" width="13.140625" bestFit="1" customWidth="1"/>
    <col min="5122" max="5122" width="17.5703125" bestFit="1" customWidth="1"/>
    <col min="5377" max="5377" width="13.140625" bestFit="1" customWidth="1"/>
    <col min="5378" max="5378" width="17.5703125" bestFit="1" customWidth="1"/>
    <col min="5633" max="5633" width="13.140625" bestFit="1" customWidth="1"/>
    <col min="5634" max="5634" width="17.5703125" bestFit="1" customWidth="1"/>
    <col min="5889" max="5889" width="13.140625" bestFit="1" customWidth="1"/>
    <col min="5890" max="5890" width="17.5703125" bestFit="1" customWidth="1"/>
    <col min="6145" max="6145" width="13.140625" bestFit="1" customWidth="1"/>
    <col min="6146" max="6146" width="17.5703125" bestFit="1" customWidth="1"/>
    <col min="6401" max="6401" width="13.140625" bestFit="1" customWidth="1"/>
    <col min="6402" max="6402" width="17.5703125" bestFit="1" customWidth="1"/>
    <col min="6657" max="6657" width="13.140625" bestFit="1" customWidth="1"/>
    <col min="6658" max="6658" width="17.5703125" bestFit="1" customWidth="1"/>
    <col min="6913" max="6913" width="13.140625" bestFit="1" customWidth="1"/>
    <col min="6914" max="6914" width="17.5703125" bestFit="1" customWidth="1"/>
    <col min="7169" max="7169" width="13.140625" bestFit="1" customWidth="1"/>
    <col min="7170" max="7170" width="17.5703125" bestFit="1" customWidth="1"/>
    <col min="7425" max="7425" width="13.140625" bestFit="1" customWidth="1"/>
    <col min="7426" max="7426" width="17.5703125" bestFit="1" customWidth="1"/>
    <col min="7681" max="7681" width="13.140625" bestFit="1" customWidth="1"/>
    <col min="7682" max="7682" width="17.5703125" bestFit="1" customWidth="1"/>
    <col min="7937" max="7937" width="13.140625" bestFit="1" customWidth="1"/>
    <col min="7938" max="7938" width="17.5703125" bestFit="1" customWidth="1"/>
    <col min="8193" max="8193" width="13.140625" bestFit="1" customWidth="1"/>
    <col min="8194" max="8194" width="17.5703125" bestFit="1" customWidth="1"/>
    <col min="8449" max="8449" width="13.140625" bestFit="1" customWidth="1"/>
    <col min="8450" max="8450" width="17.5703125" bestFit="1" customWidth="1"/>
    <col min="8705" max="8705" width="13.140625" bestFit="1" customWidth="1"/>
    <col min="8706" max="8706" width="17.5703125" bestFit="1" customWidth="1"/>
    <col min="8961" max="8961" width="13.140625" bestFit="1" customWidth="1"/>
    <col min="8962" max="8962" width="17.5703125" bestFit="1" customWidth="1"/>
    <col min="9217" max="9217" width="13.140625" bestFit="1" customWidth="1"/>
    <col min="9218" max="9218" width="17.5703125" bestFit="1" customWidth="1"/>
    <col min="9473" max="9473" width="13.140625" bestFit="1" customWidth="1"/>
    <col min="9474" max="9474" width="17.5703125" bestFit="1" customWidth="1"/>
    <col min="9729" max="9729" width="13.140625" bestFit="1" customWidth="1"/>
    <col min="9730" max="9730" width="17.5703125" bestFit="1" customWidth="1"/>
    <col min="9985" max="9985" width="13.140625" bestFit="1" customWidth="1"/>
    <col min="9986" max="9986" width="17.5703125" bestFit="1" customWidth="1"/>
    <col min="10241" max="10241" width="13.140625" bestFit="1" customWidth="1"/>
    <col min="10242" max="10242" width="17.5703125" bestFit="1" customWidth="1"/>
    <col min="10497" max="10497" width="13.140625" bestFit="1" customWidth="1"/>
    <col min="10498" max="10498" width="17.5703125" bestFit="1" customWidth="1"/>
    <col min="10753" max="10753" width="13.140625" bestFit="1" customWidth="1"/>
    <col min="10754" max="10754" width="17.5703125" bestFit="1" customWidth="1"/>
    <col min="11009" max="11009" width="13.140625" bestFit="1" customWidth="1"/>
    <col min="11010" max="11010" width="17.5703125" bestFit="1" customWidth="1"/>
    <col min="11265" max="11265" width="13.140625" bestFit="1" customWidth="1"/>
    <col min="11266" max="11266" width="17.5703125" bestFit="1" customWidth="1"/>
    <col min="11521" max="11521" width="13.140625" bestFit="1" customWidth="1"/>
    <col min="11522" max="11522" width="17.5703125" bestFit="1" customWidth="1"/>
    <col min="11777" max="11777" width="13.140625" bestFit="1" customWidth="1"/>
    <col min="11778" max="11778" width="17.5703125" bestFit="1" customWidth="1"/>
    <col min="12033" max="12033" width="13.140625" bestFit="1" customWidth="1"/>
    <col min="12034" max="12034" width="17.5703125" bestFit="1" customWidth="1"/>
    <col min="12289" max="12289" width="13.140625" bestFit="1" customWidth="1"/>
    <col min="12290" max="12290" width="17.5703125" bestFit="1" customWidth="1"/>
    <col min="12545" max="12545" width="13.140625" bestFit="1" customWidth="1"/>
    <col min="12546" max="12546" width="17.5703125" bestFit="1" customWidth="1"/>
    <col min="12801" max="12801" width="13.140625" bestFit="1" customWidth="1"/>
    <col min="12802" max="12802" width="17.5703125" bestFit="1" customWidth="1"/>
    <col min="13057" max="13057" width="13.140625" bestFit="1" customWidth="1"/>
    <col min="13058" max="13058" width="17.5703125" bestFit="1" customWidth="1"/>
    <col min="13313" max="13313" width="13.140625" bestFit="1" customWidth="1"/>
    <col min="13314" max="13314" width="17.5703125" bestFit="1" customWidth="1"/>
    <col min="13569" max="13569" width="13.140625" bestFit="1" customWidth="1"/>
    <col min="13570" max="13570" width="17.5703125" bestFit="1" customWidth="1"/>
    <col min="13825" max="13825" width="13.140625" bestFit="1" customWidth="1"/>
    <col min="13826" max="13826" width="17.5703125" bestFit="1" customWidth="1"/>
    <col min="14081" max="14081" width="13.140625" bestFit="1" customWidth="1"/>
    <col min="14082" max="14082" width="17.5703125" bestFit="1" customWidth="1"/>
    <col min="14337" max="14337" width="13.140625" bestFit="1" customWidth="1"/>
    <col min="14338" max="14338" width="17.5703125" bestFit="1" customWidth="1"/>
    <col min="14593" max="14593" width="13.140625" bestFit="1" customWidth="1"/>
    <col min="14594" max="14594" width="17.5703125" bestFit="1" customWidth="1"/>
    <col min="14849" max="14849" width="13.140625" bestFit="1" customWidth="1"/>
    <col min="14850" max="14850" width="17.5703125" bestFit="1" customWidth="1"/>
    <col min="15105" max="15105" width="13.140625" bestFit="1" customWidth="1"/>
    <col min="15106" max="15106" width="17.5703125" bestFit="1" customWidth="1"/>
    <col min="15361" max="15361" width="13.140625" bestFit="1" customWidth="1"/>
    <col min="15362" max="15362" width="17.5703125" bestFit="1" customWidth="1"/>
    <col min="15617" max="15617" width="13.140625" bestFit="1" customWidth="1"/>
    <col min="15618" max="15618" width="17.5703125" bestFit="1" customWidth="1"/>
    <col min="15873" max="15873" width="13.140625" bestFit="1" customWidth="1"/>
    <col min="15874" max="15874" width="17.5703125" bestFit="1" customWidth="1"/>
    <col min="16129" max="16129" width="13.140625" bestFit="1" customWidth="1"/>
    <col min="16130" max="16130" width="17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43833</v>
      </c>
      <c r="B2" t="s">
        <v>7</v>
      </c>
      <c r="C2">
        <v>0</v>
      </c>
      <c r="D2">
        <v>0</v>
      </c>
    </row>
    <row r="3" spans="1:4" x14ac:dyDescent="0.25">
      <c r="A3" s="2">
        <v>43834</v>
      </c>
      <c r="B3" t="s">
        <v>7</v>
      </c>
      <c r="C3">
        <v>0</v>
      </c>
      <c r="D3">
        <v>0</v>
      </c>
    </row>
    <row r="4" spans="1:4" x14ac:dyDescent="0.25">
      <c r="A4" s="2">
        <v>43835</v>
      </c>
      <c r="B4" t="s">
        <v>7</v>
      </c>
      <c r="C4">
        <v>0</v>
      </c>
      <c r="D4">
        <v>0</v>
      </c>
    </row>
    <row r="5" spans="1:4" x14ac:dyDescent="0.25">
      <c r="A5" s="2">
        <v>43836</v>
      </c>
      <c r="B5" t="s">
        <v>7</v>
      </c>
      <c r="C5">
        <v>0</v>
      </c>
      <c r="D5">
        <v>0</v>
      </c>
    </row>
    <row r="6" spans="1:4" x14ac:dyDescent="0.25">
      <c r="A6" s="2">
        <v>43837</v>
      </c>
      <c r="B6" t="s">
        <v>7</v>
      </c>
      <c r="C6">
        <v>0</v>
      </c>
      <c r="D6">
        <v>0</v>
      </c>
    </row>
    <row r="7" spans="1:4" x14ac:dyDescent="0.25">
      <c r="A7" s="2">
        <v>43838</v>
      </c>
      <c r="B7" t="s">
        <v>7</v>
      </c>
      <c r="C7">
        <v>0</v>
      </c>
      <c r="D7">
        <v>0</v>
      </c>
    </row>
    <row r="8" spans="1:4" x14ac:dyDescent="0.25">
      <c r="A8" s="2">
        <v>43839</v>
      </c>
      <c r="B8" t="s">
        <v>7</v>
      </c>
      <c r="C8">
        <v>0</v>
      </c>
      <c r="D8">
        <v>0</v>
      </c>
    </row>
    <row r="9" spans="1:4" x14ac:dyDescent="0.25">
      <c r="A9" s="2">
        <v>43840</v>
      </c>
      <c r="B9" t="s">
        <v>7</v>
      </c>
      <c r="C9">
        <v>0</v>
      </c>
      <c r="D9">
        <v>0</v>
      </c>
    </row>
    <row r="10" spans="1:4" x14ac:dyDescent="0.25">
      <c r="A10" s="2">
        <v>43841</v>
      </c>
      <c r="B10" t="s">
        <v>7</v>
      </c>
      <c r="C10">
        <v>0</v>
      </c>
      <c r="D10">
        <v>0</v>
      </c>
    </row>
    <row r="11" spans="1:4" x14ac:dyDescent="0.25">
      <c r="A11" s="2">
        <v>43842</v>
      </c>
      <c r="B11" t="s">
        <v>7</v>
      </c>
      <c r="C11">
        <v>0</v>
      </c>
      <c r="D11">
        <v>0</v>
      </c>
    </row>
    <row r="12" spans="1:4" x14ac:dyDescent="0.25">
      <c r="A12" s="2">
        <v>43843</v>
      </c>
      <c r="B12" t="s">
        <v>7</v>
      </c>
      <c r="C12">
        <v>0</v>
      </c>
      <c r="D12">
        <v>0</v>
      </c>
    </row>
    <row r="13" spans="1:4" x14ac:dyDescent="0.25">
      <c r="A13" s="2">
        <v>43844</v>
      </c>
      <c r="B13" t="s">
        <v>7</v>
      </c>
      <c r="C13">
        <v>0</v>
      </c>
      <c r="D13">
        <v>0</v>
      </c>
    </row>
    <row r="14" spans="1:4" x14ac:dyDescent="0.25">
      <c r="A14" s="2">
        <v>43845</v>
      </c>
      <c r="B14" t="s">
        <v>7</v>
      </c>
      <c r="C14">
        <v>0</v>
      </c>
      <c r="D14">
        <v>0</v>
      </c>
    </row>
    <row r="15" spans="1:4" x14ac:dyDescent="0.25">
      <c r="A15" s="2">
        <v>43846</v>
      </c>
      <c r="B15" t="s">
        <v>7</v>
      </c>
      <c r="C15">
        <v>0</v>
      </c>
      <c r="D15">
        <v>0</v>
      </c>
    </row>
    <row r="16" spans="1:4" x14ac:dyDescent="0.25">
      <c r="A16" s="2">
        <v>43847</v>
      </c>
      <c r="B16" t="s">
        <v>7</v>
      </c>
      <c r="C16">
        <v>0</v>
      </c>
      <c r="D16">
        <v>0</v>
      </c>
    </row>
    <row r="17" spans="1:4" x14ac:dyDescent="0.25">
      <c r="A17" s="2">
        <v>43848</v>
      </c>
      <c r="B17" t="s">
        <v>7</v>
      </c>
      <c r="C17">
        <v>0</v>
      </c>
      <c r="D17">
        <v>0</v>
      </c>
    </row>
    <row r="18" spans="1:4" x14ac:dyDescent="0.25">
      <c r="A18" s="2">
        <v>43849</v>
      </c>
      <c r="B18" t="s">
        <v>7</v>
      </c>
      <c r="C18">
        <v>0</v>
      </c>
      <c r="D18">
        <v>0</v>
      </c>
    </row>
    <row r="19" spans="1:4" x14ac:dyDescent="0.25">
      <c r="A19" s="2">
        <v>43850</v>
      </c>
      <c r="B19" t="s">
        <v>7</v>
      </c>
      <c r="C19">
        <v>0</v>
      </c>
      <c r="D19">
        <v>0</v>
      </c>
    </row>
    <row r="20" spans="1:4" x14ac:dyDescent="0.25">
      <c r="A20" s="2">
        <v>43851</v>
      </c>
      <c r="B20" t="s">
        <v>7</v>
      </c>
      <c r="C20">
        <v>0</v>
      </c>
      <c r="D20">
        <v>0</v>
      </c>
    </row>
    <row r="21" spans="1:4" x14ac:dyDescent="0.25">
      <c r="A21" s="2">
        <v>43852</v>
      </c>
      <c r="B21" t="s">
        <v>7</v>
      </c>
      <c r="C21">
        <v>0</v>
      </c>
      <c r="D21">
        <v>0</v>
      </c>
    </row>
    <row r="22" spans="1:4" x14ac:dyDescent="0.25">
      <c r="A22" s="2">
        <v>43853</v>
      </c>
      <c r="B22" t="s">
        <v>7</v>
      </c>
      <c r="C22">
        <v>0</v>
      </c>
      <c r="D22">
        <v>0</v>
      </c>
    </row>
    <row r="23" spans="1:4" x14ac:dyDescent="0.25">
      <c r="A23" s="2">
        <v>43854</v>
      </c>
      <c r="B23" t="s">
        <v>7</v>
      </c>
      <c r="C23">
        <v>0</v>
      </c>
      <c r="D23">
        <v>0</v>
      </c>
    </row>
    <row r="24" spans="1:4" x14ac:dyDescent="0.25">
      <c r="A24" s="2">
        <v>43855</v>
      </c>
      <c r="B24" t="s">
        <v>7</v>
      </c>
      <c r="C24">
        <v>0</v>
      </c>
      <c r="D24">
        <v>0</v>
      </c>
    </row>
    <row r="25" spans="1:4" x14ac:dyDescent="0.25">
      <c r="A25" s="2">
        <v>43856</v>
      </c>
      <c r="B25" t="s">
        <v>7</v>
      </c>
      <c r="C25">
        <v>0</v>
      </c>
      <c r="D25">
        <v>0</v>
      </c>
    </row>
    <row r="26" spans="1:4" x14ac:dyDescent="0.25">
      <c r="A26" s="2">
        <v>43857</v>
      </c>
      <c r="B26" t="s">
        <v>7</v>
      </c>
      <c r="C26">
        <v>0</v>
      </c>
      <c r="D26">
        <v>0</v>
      </c>
    </row>
    <row r="27" spans="1:4" x14ac:dyDescent="0.25">
      <c r="A27" s="2">
        <v>43858</v>
      </c>
      <c r="B27" t="s">
        <v>7</v>
      </c>
      <c r="C27">
        <v>0</v>
      </c>
      <c r="D27">
        <v>0</v>
      </c>
    </row>
    <row r="28" spans="1:4" x14ac:dyDescent="0.25">
      <c r="A28" s="2">
        <v>43859</v>
      </c>
      <c r="B28" t="s">
        <v>7</v>
      </c>
      <c r="C28">
        <v>0</v>
      </c>
      <c r="D28">
        <v>0</v>
      </c>
    </row>
    <row r="29" spans="1:4" x14ac:dyDescent="0.25">
      <c r="A29" s="2">
        <v>43860</v>
      </c>
      <c r="B29" t="s">
        <v>7</v>
      </c>
      <c r="C29">
        <v>0</v>
      </c>
      <c r="D29">
        <v>0</v>
      </c>
    </row>
    <row r="30" spans="1:4" x14ac:dyDescent="0.25">
      <c r="A30" s="2">
        <v>43861</v>
      </c>
      <c r="B30" t="s">
        <v>7</v>
      </c>
      <c r="C30">
        <v>0</v>
      </c>
      <c r="D30">
        <v>0</v>
      </c>
    </row>
    <row r="31" spans="1:4" x14ac:dyDescent="0.25">
      <c r="A31" s="2">
        <v>43862</v>
      </c>
      <c r="B31" t="s">
        <v>7</v>
      </c>
      <c r="C31">
        <v>2</v>
      </c>
      <c r="D31">
        <v>0</v>
      </c>
    </row>
    <row r="32" spans="1:4" x14ac:dyDescent="0.25">
      <c r="A32" s="2">
        <v>43863</v>
      </c>
      <c r="B32" t="s">
        <v>7</v>
      </c>
      <c r="C32">
        <v>0</v>
      </c>
      <c r="D32">
        <v>0</v>
      </c>
    </row>
    <row r="33" spans="1:4" x14ac:dyDescent="0.25">
      <c r="A33" s="2">
        <v>43864</v>
      </c>
      <c r="B33" t="s">
        <v>7</v>
      </c>
      <c r="C33">
        <v>0</v>
      </c>
      <c r="D33">
        <v>0</v>
      </c>
    </row>
    <row r="34" spans="1:4" x14ac:dyDescent="0.25">
      <c r="A34" s="2">
        <v>43865</v>
      </c>
      <c r="B34" t="s">
        <v>7</v>
      </c>
      <c r="C34">
        <v>0</v>
      </c>
      <c r="D34">
        <v>0</v>
      </c>
    </row>
    <row r="35" spans="1:4" x14ac:dyDescent="0.25">
      <c r="A35" s="2">
        <v>43866</v>
      </c>
      <c r="B35" t="s">
        <v>7</v>
      </c>
      <c r="C35">
        <v>0</v>
      </c>
      <c r="D35">
        <v>0</v>
      </c>
    </row>
    <row r="36" spans="1:4" x14ac:dyDescent="0.25">
      <c r="A36" s="2">
        <v>43867</v>
      </c>
      <c r="B36" t="s">
        <v>7</v>
      </c>
      <c r="C36">
        <v>0</v>
      </c>
      <c r="D36">
        <v>0</v>
      </c>
    </row>
    <row r="37" spans="1:4" x14ac:dyDescent="0.25">
      <c r="A37" s="2">
        <v>43868</v>
      </c>
      <c r="B37" t="s">
        <v>7</v>
      </c>
      <c r="C37">
        <v>1</v>
      </c>
      <c r="D37">
        <v>0</v>
      </c>
    </row>
    <row r="38" spans="1:4" x14ac:dyDescent="0.25">
      <c r="A38" s="2">
        <v>43869</v>
      </c>
      <c r="B38" t="s">
        <v>7</v>
      </c>
      <c r="C38">
        <v>0</v>
      </c>
      <c r="D38">
        <v>0</v>
      </c>
    </row>
    <row r="39" spans="1:4" x14ac:dyDescent="0.25">
      <c r="A39" s="2">
        <v>43870</v>
      </c>
      <c r="B39" t="s">
        <v>7</v>
      </c>
      <c r="C39">
        <v>0</v>
      </c>
      <c r="D39">
        <v>0</v>
      </c>
    </row>
    <row r="40" spans="1:4" x14ac:dyDescent="0.25">
      <c r="A40" s="2">
        <v>43871</v>
      </c>
      <c r="B40" t="s">
        <v>7</v>
      </c>
      <c r="C40">
        <v>4</v>
      </c>
      <c r="D40">
        <v>0</v>
      </c>
    </row>
    <row r="41" spans="1:4" x14ac:dyDescent="0.25">
      <c r="A41" s="2">
        <v>43872</v>
      </c>
      <c r="B41" t="s">
        <v>7</v>
      </c>
      <c r="C41">
        <v>1</v>
      </c>
      <c r="D41">
        <v>0</v>
      </c>
    </row>
    <row r="42" spans="1:4" x14ac:dyDescent="0.25">
      <c r="A42" s="2">
        <v>43873</v>
      </c>
      <c r="B42" t="s">
        <v>7</v>
      </c>
      <c r="C42">
        <v>0</v>
      </c>
      <c r="D42">
        <v>0</v>
      </c>
    </row>
    <row r="43" spans="1:4" x14ac:dyDescent="0.25">
      <c r="A43" s="2">
        <v>43874</v>
      </c>
      <c r="B43" t="s">
        <v>7</v>
      </c>
      <c r="C43">
        <v>1</v>
      </c>
      <c r="D43">
        <v>0</v>
      </c>
    </row>
    <row r="44" spans="1:4" x14ac:dyDescent="0.25">
      <c r="A44" s="2">
        <v>43875</v>
      </c>
      <c r="B44" t="s">
        <v>7</v>
      </c>
      <c r="C44">
        <v>0</v>
      </c>
      <c r="D44">
        <v>0</v>
      </c>
    </row>
    <row r="45" spans="1:4" x14ac:dyDescent="0.25">
      <c r="A45" s="2">
        <v>43876</v>
      </c>
      <c r="B45" t="s">
        <v>7</v>
      </c>
      <c r="C45">
        <v>0</v>
      </c>
      <c r="D45">
        <v>0</v>
      </c>
    </row>
    <row r="46" spans="1:4" x14ac:dyDescent="0.25">
      <c r="A46" s="2">
        <v>43877</v>
      </c>
      <c r="B46" t="s">
        <v>7</v>
      </c>
      <c r="C46">
        <v>0</v>
      </c>
      <c r="D46">
        <v>0</v>
      </c>
    </row>
    <row r="47" spans="1:4" x14ac:dyDescent="0.25">
      <c r="A47" s="2">
        <v>43878</v>
      </c>
      <c r="B47" t="s">
        <v>7</v>
      </c>
      <c r="C47">
        <v>0</v>
      </c>
      <c r="D47">
        <v>0</v>
      </c>
    </row>
    <row r="48" spans="1:4" x14ac:dyDescent="0.25">
      <c r="A48" s="2">
        <v>43879</v>
      </c>
      <c r="B48" t="s">
        <v>7</v>
      </c>
      <c r="C48">
        <v>0</v>
      </c>
      <c r="D48">
        <v>0</v>
      </c>
    </row>
    <row r="49" spans="1:4" x14ac:dyDescent="0.25">
      <c r="A49" s="2">
        <v>43880</v>
      </c>
      <c r="B49" t="s">
        <v>7</v>
      </c>
      <c r="C49">
        <v>0</v>
      </c>
      <c r="D49">
        <v>0</v>
      </c>
    </row>
    <row r="50" spans="1:4" x14ac:dyDescent="0.25">
      <c r="A50" s="2">
        <v>43881</v>
      </c>
      <c r="B50" t="s">
        <v>7</v>
      </c>
      <c r="C50">
        <v>0</v>
      </c>
      <c r="D50">
        <v>0</v>
      </c>
    </row>
    <row r="51" spans="1:4" x14ac:dyDescent="0.25">
      <c r="A51" s="2">
        <v>43882</v>
      </c>
      <c r="B51" t="s">
        <v>7</v>
      </c>
      <c r="C51">
        <v>0</v>
      </c>
      <c r="D51">
        <v>0</v>
      </c>
    </row>
    <row r="52" spans="1:4" x14ac:dyDescent="0.25">
      <c r="A52" s="2">
        <v>43883</v>
      </c>
      <c r="B52" t="s">
        <v>7</v>
      </c>
      <c r="C52">
        <v>0</v>
      </c>
      <c r="D52">
        <v>0</v>
      </c>
    </row>
    <row r="53" spans="1:4" x14ac:dyDescent="0.25">
      <c r="A53" s="2">
        <v>43884</v>
      </c>
      <c r="B53" t="s">
        <v>7</v>
      </c>
      <c r="C53">
        <v>1</v>
      </c>
      <c r="D53">
        <v>0</v>
      </c>
    </row>
    <row r="54" spans="1:4" x14ac:dyDescent="0.25">
      <c r="A54" s="2">
        <v>43885</v>
      </c>
      <c r="B54" t="s">
        <v>7</v>
      </c>
      <c r="C54">
        <v>0</v>
      </c>
      <c r="D54">
        <v>0</v>
      </c>
    </row>
    <row r="55" spans="1:4" x14ac:dyDescent="0.25">
      <c r="A55" s="2">
        <v>43886</v>
      </c>
      <c r="B55" t="s">
        <v>7</v>
      </c>
      <c r="C55">
        <v>1</v>
      </c>
      <c r="D55">
        <v>0</v>
      </c>
    </row>
    <row r="56" spans="1:4" x14ac:dyDescent="0.25">
      <c r="A56" s="2">
        <v>43887</v>
      </c>
      <c r="B56" t="s">
        <v>7</v>
      </c>
      <c r="C56">
        <v>2</v>
      </c>
      <c r="D56">
        <v>0</v>
      </c>
    </row>
    <row r="57" spans="1:4" x14ac:dyDescent="0.25">
      <c r="A57" s="2">
        <v>43888</v>
      </c>
      <c r="B57" t="s">
        <v>7</v>
      </c>
      <c r="C57">
        <v>5</v>
      </c>
      <c r="D57">
        <v>0</v>
      </c>
    </row>
    <row r="58" spans="1:4" x14ac:dyDescent="0.25">
      <c r="A58" s="2">
        <v>43889</v>
      </c>
      <c r="B58" t="s">
        <v>7</v>
      </c>
      <c r="C58">
        <v>4</v>
      </c>
      <c r="D58">
        <v>0</v>
      </c>
    </row>
    <row r="59" spans="1:4" x14ac:dyDescent="0.25">
      <c r="A59" s="2">
        <v>43890</v>
      </c>
      <c r="B59" t="s">
        <v>7</v>
      </c>
      <c r="C59">
        <v>8</v>
      </c>
      <c r="D59">
        <v>0</v>
      </c>
    </row>
    <row r="60" spans="1:4" x14ac:dyDescent="0.25">
      <c r="A60" s="2">
        <v>43891</v>
      </c>
      <c r="B60" t="s">
        <v>7</v>
      </c>
      <c r="C60">
        <v>12</v>
      </c>
      <c r="D60">
        <v>0</v>
      </c>
    </row>
    <row r="61" spans="1:4" x14ac:dyDescent="0.25">
      <c r="A61" s="2">
        <v>43892</v>
      </c>
      <c r="B61" t="s">
        <v>7</v>
      </c>
      <c r="C61">
        <v>5</v>
      </c>
      <c r="D61">
        <v>0</v>
      </c>
    </row>
    <row r="62" spans="1:4" x14ac:dyDescent="0.25">
      <c r="A62" s="2">
        <v>43893</v>
      </c>
      <c r="B62" t="s">
        <v>7</v>
      </c>
      <c r="C62">
        <v>22</v>
      </c>
      <c r="D62">
        <v>0</v>
      </c>
    </row>
    <row r="63" spans="1:4" x14ac:dyDescent="0.25">
      <c r="A63" s="2">
        <v>43894</v>
      </c>
      <c r="B63" t="s">
        <v>7</v>
      </c>
      <c r="C63">
        <v>39</v>
      </c>
      <c r="D63">
        <v>0</v>
      </c>
    </row>
    <row r="64" spans="1:4" x14ac:dyDescent="0.25">
      <c r="A64" s="2">
        <v>43895</v>
      </c>
      <c r="B64" t="s">
        <v>7</v>
      </c>
      <c r="C64">
        <v>56</v>
      </c>
      <c r="D64">
        <v>0</v>
      </c>
    </row>
    <row r="65" spans="1:4" x14ac:dyDescent="0.25">
      <c r="A65" s="2">
        <v>43896</v>
      </c>
      <c r="B65" t="s">
        <v>7</v>
      </c>
      <c r="C65">
        <v>56</v>
      </c>
      <c r="D65">
        <v>0</v>
      </c>
    </row>
    <row r="66" spans="1:4" x14ac:dyDescent="0.25">
      <c r="A66" s="2">
        <v>43897</v>
      </c>
      <c r="B66" t="s">
        <v>7</v>
      </c>
      <c r="C66">
        <v>50</v>
      </c>
      <c r="D66">
        <v>1</v>
      </c>
    </row>
    <row r="67" spans="1:4" x14ac:dyDescent="0.25">
      <c r="A67" s="2">
        <v>43898</v>
      </c>
      <c r="B67" t="s">
        <v>7</v>
      </c>
      <c r="C67">
        <v>81</v>
      </c>
      <c r="D67">
        <v>1</v>
      </c>
    </row>
    <row r="68" spans="1:4" x14ac:dyDescent="0.25">
      <c r="A68" s="2">
        <v>43899</v>
      </c>
      <c r="B68" t="s">
        <v>7</v>
      </c>
      <c r="C68">
        <v>68</v>
      </c>
      <c r="D68">
        <v>0</v>
      </c>
    </row>
    <row r="69" spans="1:4" x14ac:dyDescent="0.25">
      <c r="A69" s="2">
        <v>43900</v>
      </c>
      <c r="B69" t="s">
        <v>7</v>
      </c>
      <c r="C69">
        <v>57</v>
      </c>
      <c r="D69">
        <v>1</v>
      </c>
    </row>
    <row r="70" spans="1:4" x14ac:dyDescent="0.25">
      <c r="A70" s="2">
        <v>43901</v>
      </c>
      <c r="B70" t="s">
        <v>7</v>
      </c>
      <c r="C70">
        <v>147</v>
      </c>
      <c r="D70">
        <v>4</v>
      </c>
    </row>
    <row r="71" spans="1:4" x14ac:dyDescent="0.25">
      <c r="A71" s="2">
        <v>43902</v>
      </c>
      <c r="B71" t="s">
        <v>7</v>
      </c>
      <c r="C71">
        <v>265</v>
      </c>
      <c r="D71">
        <v>0</v>
      </c>
    </row>
    <row r="72" spans="1:4" x14ac:dyDescent="0.25">
      <c r="A72" s="2">
        <v>43903</v>
      </c>
      <c r="B72" t="s">
        <v>7</v>
      </c>
      <c r="C72">
        <v>405</v>
      </c>
      <c r="D72">
        <v>2</v>
      </c>
    </row>
    <row r="73" spans="1:4" x14ac:dyDescent="0.25">
      <c r="A73" s="2">
        <v>43904</v>
      </c>
      <c r="B73" t="s">
        <v>7</v>
      </c>
      <c r="C73">
        <v>481</v>
      </c>
      <c r="D73">
        <v>1</v>
      </c>
    </row>
    <row r="74" spans="1:4" x14ac:dyDescent="0.25">
      <c r="A74" s="2">
        <v>43905</v>
      </c>
      <c r="B74" t="s">
        <v>7</v>
      </c>
      <c r="C74">
        <v>479</v>
      </c>
      <c r="D74">
        <v>19</v>
      </c>
    </row>
    <row r="75" spans="1:4" x14ac:dyDescent="0.25">
      <c r="A75" s="2">
        <v>43906</v>
      </c>
      <c r="B75" t="s">
        <v>7</v>
      </c>
      <c r="C75">
        <v>363</v>
      </c>
      <c r="D75">
        <v>14</v>
      </c>
    </row>
    <row r="76" spans="1:4" x14ac:dyDescent="0.25">
      <c r="A76" s="2">
        <v>43907</v>
      </c>
      <c r="B76" t="s">
        <v>7</v>
      </c>
      <c r="C76">
        <v>442</v>
      </c>
      <c r="D76">
        <v>22</v>
      </c>
    </row>
    <row r="77" spans="1:4" x14ac:dyDescent="0.25">
      <c r="A77" s="2">
        <v>43908</v>
      </c>
      <c r="B77" t="s">
        <v>7</v>
      </c>
      <c r="C77">
        <v>610</v>
      </c>
      <c r="D77">
        <v>17</v>
      </c>
    </row>
    <row r="78" spans="1:4" x14ac:dyDescent="0.25">
      <c r="A78" s="2">
        <v>43909</v>
      </c>
      <c r="B78" t="s">
        <v>7</v>
      </c>
      <c r="C78">
        <v>770</v>
      </c>
      <c r="D78">
        <v>34</v>
      </c>
    </row>
    <row r="79" spans="1:4" x14ac:dyDescent="0.25">
      <c r="A79" s="2">
        <v>43910</v>
      </c>
      <c r="B79" t="s">
        <v>7</v>
      </c>
      <c r="C79">
        <v>1002</v>
      </c>
      <c r="D79">
        <v>46</v>
      </c>
    </row>
    <row r="80" spans="1:4" x14ac:dyDescent="0.25">
      <c r="A80" s="2">
        <v>43911</v>
      </c>
      <c r="B80" t="s">
        <v>7</v>
      </c>
      <c r="C80">
        <v>1048</v>
      </c>
      <c r="D80">
        <v>32</v>
      </c>
    </row>
    <row r="81" spans="1:4" x14ac:dyDescent="0.25">
      <c r="A81" s="2">
        <v>43912</v>
      </c>
      <c r="B81" t="s">
        <v>7</v>
      </c>
      <c r="C81">
        <v>1263</v>
      </c>
      <c r="D81">
        <v>58</v>
      </c>
    </row>
    <row r="82" spans="1:4" x14ac:dyDescent="0.25">
      <c r="A82" s="2">
        <v>43913</v>
      </c>
      <c r="B82" t="s">
        <v>7</v>
      </c>
      <c r="C82">
        <v>1190</v>
      </c>
      <c r="D82">
        <v>36</v>
      </c>
    </row>
    <row r="83" spans="1:4" x14ac:dyDescent="0.25">
      <c r="A83" s="2">
        <v>43914</v>
      </c>
      <c r="B83" t="s">
        <v>7</v>
      </c>
      <c r="C83">
        <v>1375</v>
      </c>
      <c r="D83">
        <v>76</v>
      </c>
    </row>
    <row r="84" spans="1:4" x14ac:dyDescent="0.25">
      <c r="A84" s="2">
        <v>43915</v>
      </c>
      <c r="B84" t="s">
        <v>7</v>
      </c>
      <c r="C84">
        <v>2325</v>
      </c>
      <c r="D84">
        <v>148</v>
      </c>
    </row>
    <row r="85" spans="1:4" x14ac:dyDescent="0.25">
      <c r="A85" s="2">
        <v>43916</v>
      </c>
      <c r="B85" t="s">
        <v>7</v>
      </c>
      <c r="C85">
        <v>2376</v>
      </c>
      <c r="D85">
        <v>191</v>
      </c>
    </row>
    <row r="86" spans="1:4" x14ac:dyDescent="0.25">
      <c r="A86" s="2">
        <v>43917</v>
      </c>
      <c r="B86" t="s">
        <v>7</v>
      </c>
      <c r="C86">
        <v>2690</v>
      </c>
      <c r="D86">
        <v>181</v>
      </c>
    </row>
    <row r="87" spans="1:4" x14ac:dyDescent="0.25">
      <c r="A87" s="2">
        <v>43918</v>
      </c>
      <c r="B87" t="s">
        <v>7</v>
      </c>
      <c r="C87">
        <v>3086</v>
      </c>
      <c r="D87">
        <v>288</v>
      </c>
    </row>
    <row r="88" spans="1:4" x14ac:dyDescent="0.25">
      <c r="A88" s="2">
        <v>43919</v>
      </c>
      <c r="B88" t="s">
        <v>7</v>
      </c>
      <c r="C88">
        <v>3186</v>
      </c>
      <c r="D88">
        <v>292</v>
      </c>
    </row>
    <row r="89" spans="1:4" x14ac:dyDescent="0.25">
      <c r="A89" s="2">
        <v>43920</v>
      </c>
      <c r="B89" t="s">
        <v>7</v>
      </c>
      <c r="C89">
        <v>2814</v>
      </c>
      <c r="D89">
        <v>212</v>
      </c>
    </row>
    <row r="90" spans="1:4" x14ac:dyDescent="0.25">
      <c r="A90" s="2">
        <v>43921</v>
      </c>
      <c r="B90" t="s">
        <v>7</v>
      </c>
      <c r="C90">
        <v>2856</v>
      </c>
      <c r="D90">
        <v>374</v>
      </c>
    </row>
    <row r="91" spans="1:4" x14ac:dyDescent="0.25">
      <c r="A91" s="2">
        <v>43922</v>
      </c>
      <c r="B91" t="s">
        <v>7</v>
      </c>
      <c r="C91">
        <v>4262</v>
      </c>
      <c r="D91">
        <v>403</v>
      </c>
    </row>
    <row r="92" spans="1:4" x14ac:dyDescent="0.25">
      <c r="A92" s="2">
        <v>43923</v>
      </c>
      <c r="B92" t="s">
        <v>7</v>
      </c>
      <c r="C92">
        <v>4512</v>
      </c>
      <c r="D92">
        <v>672</v>
      </c>
    </row>
    <row r="93" spans="1:4" x14ac:dyDescent="0.25">
      <c r="A93" s="2">
        <v>43924</v>
      </c>
      <c r="B93" t="s">
        <v>7</v>
      </c>
      <c r="C93">
        <v>4935</v>
      </c>
      <c r="D93">
        <v>657</v>
      </c>
    </row>
    <row r="94" spans="1:4" x14ac:dyDescent="0.25">
      <c r="A94" s="2">
        <v>43925</v>
      </c>
      <c r="B94" t="s">
        <v>7</v>
      </c>
      <c r="C94">
        <v>4858</v>
      </c>
      <c r="D94">
        <v>736</v>
      </c>
    </row>
    <row r="95" spans="1:4" x14ac:dyDescent="0.25">
      <c r="A95" s="2">
        <v>43926</v>
      </c>
      <c r="B95" t="s">
        <v>7</v>
      </c>
      <c r="C95">
        <v>4896</v>
      </c>
      <c r="D95">
        <v>756</v>
      </c>
    </row>
    <row r="96" spans="1:4" x14ac:dyDescent="0.25">
      <c r="A96" s="2">
        <v>43927</v>
      </c>
      <c r="B96" t="s">
        <v>7</v>
      </c>
      <c r="C96">
        <v>4003</v>
      </c>
      <c r="D96">
        <v>599</v>
      </c>
    </row>
    <row r="97" spans="1:4" x14ac:dyDescent="0.25">
      <c r="A97" s="2">
        <v>43928</v>
      </c>
      <c r="B97" t="s">
        <v>7</v>
      </c>
      <c r="C97">
        <v>3585</v>
      </c>
      <c r="D97">
        <v>567</v>
      </c>
    </row>
    <row r="98" spans="1:4" x14ac:dyDescent="0.25">
      <c r="A98" s="2">
        <v>43929</v>
      </c>
      <c r="B98" t="s">
        <v>7</v>
      </c>
      <c r="C98">
        <v>5263</v>
      </c>
      <c r="D98">
        <v>1105</v>
      </c>
    </row>
    <row r="99" spans="1:4" x14ac:dyDescent="0.25">
      <c r="A99" s="2">
        <v>43930</v>
      </c>
      <c r="B99" t="s">
        <v>7</v>
      </c>
      <c r="C99">
        <v>5433</v>
      </c>
      <c r="D99">
        <v>1030</v>
      </c>
    </row>
    <row r="100" spans="1:4" x14ac:dyDescent="0.25">
      <c r="A100" s="2">
        <v>43931</v>
      </c>
      <c r="B100" t="s">
        <v>7</v>
      </c>
      <c r="C100">
        <v>5119</v>
      </c>
      <c r="D100">
        <v>1116</v>
      </c>
    </row>
    <row r="101" spans="1:4" x14ac:dyDescent="0.25">
      <c r="A101" s="2">
        <v>43932</v>
      </c>
      <c r="B101" t="s">
        <v>7</v>
      </c>
      <c r="C101">
        <v>4854</v>
      </c>
      <c r="D101">
        <v>1122</v>
      </c>
    </row>
    <row r="102" spans="1:4" x14ac:dyDescent="0.25">
      <c r="A102" s="2">
        <v>43933</v>
      </c>
      <c r="B102" t="s">
        <v>7</v>
      </c>
      <c r="C102">
        <v>4308</v>
      </c>
      <c r="D102">
        <v>843</v>
      </c>
    </row>
    <row r="103" spans="1:4" x14ac:dyDescent="0.25">
      <c r="A103" s="2">
        <v>43934</v>
      </c>
      <c r="B103" t="s">
        <v>7</v>
      </c>
      <c r="C103">
        <v>3559</v>
      </c>
      <c r="D103">
        <v>657</v>
      </c>
    </row>
    <row r="104" spans="1:4" x14ac:dyDescent="0.25">
      <c r="A104" s="2">
        <v>43935</v>
      </c>
      <c r="B104" t="s">
        <v>7</v>
      </c>
      <c r="C104">
        <v>3479</v>
      </c>
      <c r="D104">
        <v>724</v>
      </c>
    </row>
    <row r="105" spans="1:4" x14ac:dyDescent="0.25">
      <c r="A105" s="2">
        <v>43936</v>
      </c>
      <c r="B105" t="s">
        <v>7</v>
      </c>
      <c r="C105">
        <v>4167</v>
      </c>
      <c r="D105">
        <v>1076</v>
      </c>
    </row>
    <row r="106" spans="1:4" x14ac:dyDescent="0.25">
      <c r="A106" s="2">
        <v>43937</v>
      </c>
      <c r="B106" t="s">
        <v>7</v>
      </c>
      <c r="C106">
        <v>4294</v>
      </c>
      <c r="D106">
        <v>880</v>
      </c>
    </row>
    <row r="107" spans="1:4" x14ac:dyDescent="0.25">
      <c r="A107" s="2">
        <v>43938</v>
      </c>
      <c r="B107" t="s">
        <v>7</v>
      </c>
      <c r="C107">
        <v>5042</v>
      </c>
      <c r="D107">
        <v>1036</v>
      </c>
    </row>
    <row r="108" spans="1:4" x14ac:dyDescent="0.25">
      <c r="A108" s="2">
        <v>43939</v>
      </c>
      <c r="B108" t="s">
        <v>7</v>
      </c>
      <c r="C108">
        <v>5274</v>
      </c>
      <c r="D108">
        <v>913</v>
      </c>
    </row>
    <row r="109" spans="1:4" x14ac:dyDescent="0.25">
      <c r="A109" s="2">
        <v>43940</v>
      </c>
      <c r="B109" t="s">
        <v>7</v>
      </c>
      <c r="C109">
        <v>4936</v>
      </c>
      <c r="D109">
        <v>1105</v>
      </c>
    </row>
    <row r="110" spans="1:4" x14ac:dyDescent="0.25">
      <c r="A110" s="2">
        <v>43941</v>
      </c>
      <c r="B110" t="s">
        <v>7</v>
      </c>
      <c r="C110">
        <v>4699</v>
      </c>
      <c r="D110">
        <v>432</v>
      </c>
    </row>
    <row r="111" spans="1:4" x14ac:dyDescent="0.25">
      <c r="A111" s="2">
        <v>43942</v>
      </c>
      <c r="B111" t="s">
        <v>7</v>
      </c>
      <c r="C111">
        <v>3852</v>
      </c>
      <c r="D111">
        <v>570</v>
      </c>
    </row>
    <row r="112" spans="1:4" x14ac:dyDescent="0.25">
      <c r="A112" s="2">
        <v>43943</v>
      </c>
      <c r="B112" t="s">
        <v>7</v>
      </c>
      <c r="C112">
        <v>4844</v>
      </c>
      <c r="D112">
        <v>1224</v>
      </c>
    </row>
    <row r="113" spans="1:4" x14ac:dyDescent="0.25">
      <c r="A113" s="2">
        <v>43944</v>
      </c>
      <c r="B113" t="s">
        <v>7</v>
      </c>
      <c r="C113">
        <v>4767</v>
      </c>
      <c r="D113">
        <v>847</v>
      </c>
    </row>
    <row r="114" spans="1:4" x14ac:dyDescent="0.25">
      <c r="A114" s="2">
        <v>43945</v>
      </c>
      <c r="B114" t="s">
        <v>7</v>
      </c>
      <c r="C114">
        <v>5492</v>
      </c>
      <c r="D114">
        <v>682</v>
      </c>
    </row>
    <row r="115" spans="1:4" x14ac:dyDescent="0.25">
      <c r="A115" s="2">
        <v>43946</v>
      </c>
      <c r="B115" t="s">
        <v>7</v>
      </c>
      <c r="C115">
        <v>5139</v>
      </c>
      <c r="D115">
        <v>1010</v>
      </c>
    </row>
    <row r="116" spans="1:4" x14ac:dyDescent="0.25">
      <c r="A116" s="2">
        <v>43947</v>
      </c>
      <c r="B116" t="s">
        <v>7</v>
      </c>
      <c r="C116">
        <v>4948</v>
      </c>
      <c r="D116">
        <v>815</v>
      </c>
    </row>
    <row r="117" spans="1:4" x14ac:dyDescent="0.25">
      <c r="A117" s="2">
        <v>43948</v>
      </c>
      <c r="B117" t="s">
        <v>7</v>
      </c>
      <c r="C117">
        <v>3746</v>
      </c>
      <c r="D117">
        <v>364</v>
      </c>
    </row>
    <row r="118" spans="1:4" x14ac:dyDescent="0.25">
      <c r="A118" s="2">
        <v>43949</v>
      </c>
      <c r="B118" t="s">
        <v>7</v>
      </c>
      <c r="C118">
        <v>3471</v>
      </c>
      <c r="D118">
        <v>320</v>
      </c>
    </row>
    <row r="119" spans="1:4" x14ac:dyDescent="0.25">
      <c r="A119" s="2">
        <v>43950</v>
      </c>
      <c r="B119" t="s">
        <v>7</v>
      </c>
      <c r="C119">
        <v>4697</v>
      </c>
      <c r="D119">
        <v>969</v>
      </c>
    </row>
    <row r="120" spans="1:4" x14ac:dyDescent="0.25">
      <c r="A120" s="2">
        <v>43951</v>
      </c>
      <c r="B120" t="s">
        <v>7</v>
      </c>
      <c r="C120">
        <v>4718</v>
      </c>
      <c r="D120">
        <v>769</v>
      </c>
    </row>
    <row r="121" spans="1:4" x14ac:dyDescent="0.25">
      <c r="A121" s="2">
        <v>43952</v>
      </c>
      <c r="B121" t="s">
        <v>7</v>
      </c>
      <c r="C121">
        <v>5424</v>
      </c>
      <c r="D121">
        <v>634</v>
      </c>
    </row>
    <row r="122" spans="1:4" x14ac:dyDescent="0.25">
      <c r="A122" s="2">
        <v>43953</v>
      </c>
      <c r="B122" t="s">
        <v>7</v>
      </c>
      <c r="C122">
        <v>4960</v>
      </c>
      <c r="D122">
        <v>698</v>
      </c>
    </row>
    <row r="123" spans="1:4" x14ac:dyDescent="0.25">
      <c r="A123" s="2">
        <v>43954</v>
      </c>
      <c r="B123" t="s">
        <v>7</v>
      </c>
      <c r="C123">
        <v>4730</v>
      </c>
      <c r="D123">
        <v>584</v>
      </c>
    </row>
    <row r="124" spans="1:4" x14ac:dyDescent="0.25">
      <c r="A124" s="2">
        <v>43955</v>
      </c>
      <c r="B124" t="s">
        <v>7</v>
      </c>
      <c r="C124">
        <v>3227</v>
      </c>
      <c r="D124">
        <v>253</v>
      </c>
    </row>
    <row r="125" spans="1:4" x14ac:dyDescent="0.25">
      <c r="A125" s="2">
        <v>43956</v>
      </c>
      <c r="B125" t="s">
        <v>7</v>
      </c>
      <c r="C125">
        <v>2980</v>
      </c>
      <c r="D125">
        <v>272</v>
      </c>
    </row>
    <row r="126" spans="1:4" x14ac:dyDescent="0.25">
      <c r="A126" s="2">
        <v>43957</v>
      </c>
      <c r="B126" t="s">
        <v>7</v>
      </c>
      <c r="C126">
        <v>3384</v>
      </c>
      <c r="D126">
        <v>726</v>
      </c>
    </row>
    <row r="127" spans="1:4" x14ac:dyDescent="0.25">
      <c r="A127" s="2">
        <v>43958</v>
      </c>
      <c r="B127" t="s">
        <v>7</v>
      </c>
      <c r="C127">
        <v>3677</v>
      </c>
      <c r="D127">
        <v>647</v>
      </c>
    </row>
    <row r="128" spans="1:4" x14ac:dyDescent="0.25">
      <c r="A128" s="2">
        <v>43959</v>
      </c>
      <c r="B128" t="s">
        <v>7</v>
      </c>
      <c r="C128">
        <v>3822</v>
      </c>
      <c r="D128">
        <v>458</v>
      </c>
    </row>
    <row r="129" spans="1:4" x14ac:dyDescent="0.25">
      <c r="A129" s="2">
        <v>43960</v>
      </c>
      <c r="B129" t="s">
        <v>7</v>
      </c>
      <c r="C129">
        <v>3766</v>
      </c>
      <c r="D129">
        <v>579</v>
      </c>
    </row>
    <row r="130" spans="1:4" x14ac:dyDescent="0.25">
      <c r="A130" s="2">
        <v>43961</v>
      </c>
      <c r="B130" t="s">
        <v>7</v>
      </c>
      <c r="C130">
        <v>3059</v>
      </c>
      <c r="D130">
        <v>275</v>
      </c>
    </row>
    <row r="131" spans="1:4" x14ac:dyDescent="0.25">
      <c r="A131" s="2">
        <v>43962</v>
      </c>
      <c r="B131" t="s">
        <v>7</v>
      </c>
      <c r="C131">
        <v>2161</v>
      </c>
      <c r="D131">
        <v>217</v>
      </c>
    </row>
    <row r="132" spans="1:4" x14ac:dyDescent="0.25">
      <c r="A132" s="2">
        <v>43963</v>
      </c>
      <c r="B132" t="s">
        <v>7</v>
      </c>
      <c r="C132">
        <v>2319</v>
      </c>
      <c r="D132">
        <v>187</v>
      </c>
    </row>
    <row r="133" spans="1:4" x14ac:dyDescent="0.25">
      <c r="A133" s="2">
        <v>43964</v>
      </c>
      <c r="B133" t="s">
        <v>7</v>
      </c>
      <c r="C133">
        <v>3574</v>
      </c>
      <c r="D133">
        <v>614</v>
      </c>
    </row>
    <row r="134" spans="1:4" x14ac:dyDescent="0.25">
      <c r="A134" s="2">
        <v>43965</v>
      </c>
      <c r="B134" t="s">
        <v>7</v>
      </c>
      <c r="C134">
        <v>3389</v>
      </c>
      <c r="D134">
        <v>447</v>
      </c>
    </row>
    <row r="135" spans="1:4" x14ac:dyDescent="0.25">
      <c r="A135" s="2">
        <v>43966</v>
      </c>
      <c r="B135" t="s">
        <v>7</v>
      </c>
      <c r="C135">
        <v>3309</v>
      </c>
      <c r="D135">
        <v>352</v>
      </c>
    </row>
    <row r="136" spans="1:4" x14ac:dyDescent="0.25">
      <c r="A136" s="2">
        <v>43967</v>
      </c>
      <c r="B136" t="s">
        <v>7</v>
      </c>
      <c r="C136">
        <v>2627</v>
      </c>
      <c r="D136">
        <v>350</v>
      </c>
    </row>
    <row r="137" spans="1:4" x14ac:dyDescent="0.25">
      <c r="A137" s="2">
        <v>43968</v>
      </c>
      <c r="B137" t="s">
        <v>7</v>
      </c>
      <c r="C137">
        <v>2527</v>
      </c>
      <c r="D137">
        <v>411</v>
      </c>
    </row>
    <row r="138" spans="1:4" x14ac:dyDescent="0.25">
      <c r="A138" s="2">
        <v>43969</v>
      </c>
      <c r="B138" t="s">
        <v>7</v>
      </c>
      <c r="C138">
        <v>2078</v>
      </c>
      <c r="D138">
        <v>67</v>
      </c>
    </row>
    <row r="139" spans="1:4" x14ac:dyDescent="0.25">
      <c r="A139" s="2">
        <v>43970</v>
      </c>
      <c r="B139" t="s">
        <v>7</v>
      </c>
      <c r="C139">
        <v>1832</v>
      </c>
      <c r="D139">
        <v>146</v>
      </c>
    </row>
    <row r="140" spans="1:4" x14ac:dyDescent="0.25">
      <c r="A140" s="2">
        <v>43971</v>
      </c>
      <c r="B140" t="s">
        <v>7</v>
      </c>
      <c r="C140">
        <v>2574</v>
      </c>
      <c r="D140">
        <v>500</v>
      </c>
    </row>
    <row r="141" spans="1:4" x14ac:dyDescent="0.25">
      <c r="A141" s="2">
        <v>43972</v>
      </c>
      <c r="B141" t="s">
        <v>7</v>
      </c>
      <c r="C141">
        <v>3051</v>
      </c>
      <c r="D141">
        <v>328</v>
      </c>
    </row>
    <row r="142" spans="1:4" x14ac:dyDescent="0.25">
      <c r="A142" s="2">
        <v>43973</v>
      </c>
      <c r="B142" t="s">
        <v>7</v>
      </c>
      <c r="C142">
        <v>2706</v>
      </c>
      <c r="D142">
        <v>273</v>
      </c>
    </row>
    <row r="143" spans="1:4" x14ac:dyDescent="0.25">
      <c r="A143" s="2">
        <v>43974</v>
      </c>
      <c r="B143" t="s">
        <v>7</v>
      </c>
      <c r="C143">
        <v>2566</v>
      </c>
      <c r="D143">
        <v>291</v>
      </c>
    </row>
    <row r="144" spans="1:4" x14ac:dyDescent="0.25">
      <c r="A144" s="2">
        <v>43975</v>
      </c>
      <c r="B144" t="s">
        <v>7</v>
      </c>
      <c r="C144">
        <v>2054</v>
      </c>
      <c r="D144">
        <v>220</v>
      </c>
    </row>
    <row r="145" spans="1:4" x14ac:dyDescent="0.25">
      <c r="A145" s="2">
        <v>43976</v>
      </c>
      <c r="B145" t="s">
        <v>7</v>
      </c>
      <c r="C145">
        <v>1527</v>
      </c>
      <c r="D145">
        <v>379</v>
      </c>
    </row>
    <row r="146" spans="1:4" x14ac:dyDescent="0.25">
      <c r="A146" s="2">
        <v>43977</v>
      </c>
      <c r="B146" t="s">
        <v>7</v>
      </c>
      <c r="C146">
        <v>1364</v>
      </c>
      <c r="D146">
        <v>104</v>
      </c>
    </row>
    <row r="147" spans="1:4" x14ac:dyDescent="0.25">
      <c r="A147" s="2">
        <v>43978</v>
      </c>
      <c r="B147" t="s">
        <v>7</v>
      </c>
      <c r="C147">
        <v>1617</v>
      </c>
      <c r="D147">
        <v>131</v>
      </c>
    </row>
    <row r="148" spans="1:4" x14ac:dyDescent="0.25">
      <c r="A148" s="2">
        <v>43979</v>
      </c>
      <c r="B148" t="s">
        <v>7</v>
      </c>
      <c r="C148">
        <v>1655</v>
      </c>
      <c r="D148">
        <v>422</v>
      </c>
    </row>
    <row r="149" spans="1:4" x14ac:dyDescent="0.25">
      <c r="A149" s="2">
        <v>43980</v>
      </c>
      <c r="B149" t="s">
        <v>7</v>
      </c>
      <c r="C149">
        <v>1826</v>
      </c>
      <c r="D149">
        <v>343</v>
      </c>
    </row>
    <row r="150" spans="1:4" x14ac:dyDescent="0.25">
      <c r="A150" s="2">
        <v>43981</v>
      </c>
      <c r="B150" t="s">
        <v>7</v>
      </c>
      <c r="C150">
        <v>1754</v>
      </c>
      <c r="D150">
        <v>274</v>
      </c>
    </row>
    <row r="151" spans="1:4" x14ac:dyDescent="0.25">
      <c r="A151" s="2">
        <v>43982</v>
      </c>
      <c r="B151" t="s">
        <v>7</v>
      </c>
      <c r="C151">
        <v>1527</v>
      </c>
      <c r="D151">
        <v>154</v>
      </c>
    </row>
    <row r="152" spans="1:4" x14ac:dyDescent="0.25">
      <c r="A152" s="2">
        <v>43983</v>
      </c>
      <c r="B152" t="s">
        <v>7</v>
      </c>
      <c r="C152">
        <v>1120</v>
      </c>
      <c r="D152">
        <v>60</v>
      </c>
    </row>
    <row r="153" spans="1:4" x14ac:dyDescent="0.25">
      <c r="A153" s="2">
        <v>43984</v>
      </c>
      <c r="B153" t="s">
        <v>7</v>
      </c>
      <c r="C153">
        <v>1082</v>
      </c>
      <c r="D153">
        <v>86</v>
      </c>
    </row>
    <row r="154" spans="1:4" x14ac:dyDescent="0.25">
      <c r="A154" s="2">
        <v>43985</v>
      </c>
      <c r="B154" t="s">
        <v>7</v>
      </c>
      <c r="C154">
        <v>1440</v>
      </c>
      <c r="D154">
        <v>249</v>
      </c>
    </row>
    <row r="155" spans="1:4" x14ac:dyDescent="0.25">
      <c r="A155" s="2">
        <v>43986</v>
      </c>
      <c r="B155" t="s">
        <v>7</v>
      </c>
      <c r="C155">
        <v>1486</v>
      </c>
      <c r="D155">
        <v>254</v>
      </c>
    </row>
    <row r="156" spans="1:4" x14ac:dyDescent="0.25">
      <c r="A156" s="2">
        <v>43987</v>
      </c>
      <c r="B156" t="s">
        <v>7</v>
      </c>
      <c r="C156">
        <v>1362</v>
      </c>
      <c r="D156">
        <v>130</v>
      </c>
    </row>
    <row r="157" spans="1:4" x14ac:dyDescent="0.25">
      <c r="A157" s="2">
        <v>43988</v>
      </c>
      <c r="B157" t="s">
        <v>7</v>
      </c>
      <c r="C157">
        <v>1254</v>
      </c>
      <c r="D157">
        <v>258</v>
      </c>
    </row>
    <row r="158" spans="1:4" x14ac:dyDescent="0.25">
      <c r="A158" s="2">
        <v>43989</v>
      </c>
      <c r="B158" t="s">
        <v>7</v>
      </c>
      <c r="C158">
        <v>1124</v>
      </c>
      <c r="D158">
        <v>143</v>
      </c>
    </row>
    <row r="159" spans="1:4" x14ac:dyDescent="0.25">
      <c r="A159" s="2">
        <v>43990</v>
      </c>
      <c r="B159" t="s">
        <v>7</v>
      </c>
      <c r="C159">
        <v>807</v>
      </c>
      <c r="D159">
        <v>54</v>
      </c>
    </row>
    <row r="160" spans="1:4" x14ac:dyDescent="0.25">
      <c r="A160" s="2">
        <v>43991</v>
      </c>
      <c r="B160" t="s">
        <v>7</v>
      </c>
      <c r="C160">
        <v>721</v>
      </c>
      <c r="D160">
        <v>47</v>
      </c>
    </row>
    <row r="161" spans="1:4" x14ac:dyDescent="0.25">
      <c r="A161" s="2">
        <v>43992</v>
      </c>
      <c r="B161" t="s">
        <v>7</v>
      </c>
      <c r="C161">
        <v>1099</v>
      </c>
      <c r="D161">
        <v>195</v>
      </c>
    </row>
    <row r="162" spans="1:4" x14ac:dyDescent="0.25">
      <c r="A162" s="2">
        <v>43993</v>
      </c>
      <c r="B162" t="s">
        <v>7</v>
      </c>
      <c r="C162">
        <v>1152</v>
      </c>
      <c r="D162">
        <v>164</v>
      </c>
    </row>
    <row r="163" spans="1:4" x14ac:dyDescent="0.25">
      <c r="A163" s="2">
        <v>43994</v>
      </c>
      <c r="B163" t="s">
        <v>7</v>
      </c>
      <c r="C163">
        <v>1190</v>
      </c>
      <c r="D163">
        <v>76</v>
      </c>
    </row>
    <row r="164" spans="1:4" x14ac:dyDescent="0.25">
      <c r="A164" s="2">
        <v>43995</v>
      </c>
      <c r="B164" t="s">
        <v>7</v>
      </c>
      <c r="C164">
        <v>1010</v>
      </c>
      <c r="D164">
        <v>131</v>
      </c>
    </row>
    <row r="165" spans="1:4" x14ac:dyDescent="0.25">
      <c r="A165" s="2">
        <v>43996</v>
      </c>
      <c r="B165" t="s">
        <v>7</v>
      </c>
      <c r="C165">
        <v>1058</v>
      </c>
      <c r="D165">
        <v>107</v>
      </c>
    </row>
    <row r="166" spans="1:4" x14ac:dyDescent="0.25">
      <c r="A166" s="2">
        <v>43997</v>
      </c>
      <c r="B166" t="s">
        <v>7</v>
      </c>
      <c r="C166">
        <v>894</v>
      </c>
      <c r="D166">
        <v>27</v>
      </c>
    </row>
    <row r="167" spans="1:4" x14ac:dyDescent="0.25">
      <c r="A167" s="2">
        <v>43998</v>
      </c>
      <c r="B167" t="s">
        <v>7</v>
      </c>
      <c r="C167">
        <v>818</v>
      </c>
      <c r="D167">
        <v>29</v>
      </c>
    </row>
    <row r="168" spans="1:4" x14ac:dyDescent="0.25">
      <c r="A168" s="2">
        <v>43999</v>
      </c>
      <c r="B168" t="s">
        <v>7</v>
      </c>
      <c r="C168">
        <v>1044</v>
      </c>
      <c r="D168">
        <v>120</v>
      </c>
    </row>
    <row r="169" spans="1:4" x14ac:dyDescent="0.25">
      <c r="A169" s="2">
        <v>44000</v>
      </c>
      <c r="B169" t="s">
        <v>7</v>
      </c>
      <c r="C169">
        <v>1103</v>
      </c>
      <c r="D169">
        <v>110</v>
      </c>
    </row>
    <row r="170" spans="1:4" x14ac:dyDescent="0.25">
      <c r="A170" s="2">
        <v>44001</v>
      </c>
      <c r="B170" t="s">
        <v>7</v>
      </c>
      <c r="C170">
        <v>1012</v>
      </c>
      <c r="D170">
        <v>67</v>
      </c>
    </row>
    <row r="171" spans="1:4" x14ac:dyDescent="0.25">
      <c r="A171" s="2">
        <v>44002</v>
      </c>
      <c r="B171" t="s">
        <v>7</v>
      </c>
      <c r="C171">
        <v>1028</v>
      </c>
      <c r="D171">
        <v>84</v>
      </c>
    </row>
    <row r="172" spans="1:4" x14ac:dyDescent="0.25">
      <c r="A172" s="2">
        <v>44003</v>
      </c>
      <c r="B172" t="s">
        <v>7</v>
      </c>
      <c r="C172">
        <v>995</v>
      </c>
      <c r="D172">
        <v>71</v>
      </c>
    </row>
    <row r="173" spans="1:4" x14ac:dyDescent="0.25">
      <c r="A173" s="2">
        <v>44004</v>
      </c>
      <c r="B173" t="s">
        <v>7</v>
      </c>
      <c r="C173">
        <v>687</v>
      </c>
      <c r="D173">
        <v>31</v>
      </c>
    </row>
    <row r="174" spans="1:4" x14ac:dyDescent="0.25">
      <c r="A174" s="2">
        <v>44005</v>
      </c>
      <c r="B174" t="s">
        <v>7</v>
      </c>
      <c r="C174">
        <v>637</v>
      </c>
      <c r="D174">
        <v>14</v>
      </c>
    </row>
    <row r="175" spans="1:4" x14ac:dyDescent="0.25">
      <c r="A175" s="2">
        <v>44006</v>
      </c>
      <c r="B175" t="s">
        <v>7</v>
      </c>
      <c r="C175">
        <v>896</v>
      </c>
      <c r="D175">
        <v>94</v>
      </c>
    </row>
    <row r="176" spans="1:4" x14ac:dyDescent="0.25">
      <c r="A176" s="2">
        <v>44007</v>
      </c>
      <c r="B176" t="s">
        <v>7</v>
      </c>
      <c r="C176">
        <v>887</v>
      </c>
      <c r="D176">
        <v>87</v>
      </c>
    </row>
    <row r="177" spans="1:4" x14ac:dyDescent="0.25">
      <c r="A177" s="2">
        <v>44008</v>
      </c>
      <c r="B177" t="s">
        <v>7</v>
      </c>
      <c r="C177">
        <v>778</v>
      </c>
      <c r="D177">
        <v>99</v>
      </c>
    </row>
    <row r="178" spans="1:4" x14ac:dyDescent="0.25">
      <c r="A178" s="2">
        <v>44009</v>
      </c>
      <c r="B178" t="s">
        <v>7</v>
      </c>
      <c r="C178">
        <v>719</v>
      </c>
      <c r="D178">
        <v>77</v>
      </c>
    </row>
    <row r="179" spans="1:4" x14ac:dyDescent="0.25">
      <c r="A179" s="2">
        <v>44010</v>
      </c>
      <c r="B179" t="s">
        <v>7</v>
      </c>
      <c r="C179">
        <v>671</v>
      </c>
      <c r="D179">
        <v>40</v>
      </c>
    </row>
    <row r="180" spans="1:4" x14ac:dyDescent="0.25">
      <c r="A180" s="2">
        <v>44011</v>
      </c>
      <c r="B180" t="s">
        <v>7</v>
      </c>
      <c r="C180">
        <v>652</v>
      </c>
      <c r="D180">
        <v>31</v>
      </c>
    </row>
    <row r="181" spans="1:4" x14ac:dyDescent="0.25">
      <c r="A181" s="2">
        <v>44012</v>
      </c>
      <c r="B181" t="s">
        <v>7</v>
      </c>
      <c r="C181">
        <v>446</v>
      </c>
      <c r="D181">
        <v>21</v>
      </c>
    </row>
    <row r="182" spans="1:4" x14ac:dyDescent="0.25">
      <c r="A182" s="2">
        <v>44013</v>
      </c>
      <c r="B182" t="s">
        <v>7</v>
      </c>
      <c r="C182">
        <v>729</v>
      </c>
      <c r="D182">
        <v>53</v>
      </c>
    </row>
    <row r="183" spans="1:4" x14ac:dyDescent="0.25">
      <c r="A183" s="2">
        <v>44014</v>
      </c>
      <c r="B183" t="s">
        <v>7</v>
      </c>
      <c r="C183">
        <v>618</v>
      </c>
      <c r="D183">
        <v>97</v>
      </c>
    </row>
    <row r="184" spans="1:4" x14ac:dyDescent="0.25">
      <c r="A184" s="2">
        <v>44015</v>
      </c>
      <c r="B184" t="s">
        <v>7</v>
      </c>
      <c r="C184">
        <v>660</v>
      </c>
      <c r="D184">
        <v>41</v>
      </c>
    </row>
    <row r="185" spans="1:4" x14ac:dyDescent="0.25">
      <c r="A185" s="2">
        <v>44016</v>
      </c>
      <c r="B185" t="s">
        <v>7</v>
      </c>
      <c r="C185">
        <v>607</v>
      </c>
      <c r="D185">
        <v>49</v>
      </c>
    </row>
    <row r="186" spans="1:4" x14ac:dyDescent="0.25">
      <c r="A186" s="2">
        <v>44017</v>
      </c>
      <c r="B186" t="s">
        <v>7</v>
      </c>
      <c r="C186">
        <v>574</v>
      </c>
      <c r="D186">
        <v>32</v>
      </c>
    </row>
    <row r="187" spans="1:4" x14ac:dyDescent="0.25">
      <c r="A187" s="2">
        <v>44018</v>
      </c>
      <c r="B187" t="s">
        <v>7</v>
      </c>
      <c r="C187">
        <v>401</v>
      </c>
      <c r="D187">
        <v>19</v>
      </c>
    </row>
    <row r="188" spans="1:4" x14ac:dyDescent="0.25">
      <c r="A188" s="2">
        <v>44019</v>
      </c>
      <c r="B188" t="s">
        <v>7</v>
      </c>
      <c r="C188">
        <v>556</v>
      </c>
      <c r="D188">
        <v>11</v>
      </c>
    </row>
    <row r="189" spans="1:4" x14ac:dyDescent="0.25">
      <c r="A189" s="2">
        <v>44020</v>
      </c>
      <c r="B189" t="s">
        <v>7</v>
      </c>
      <c r="C189">
        <v>706</v>
      </c>
      <c r="D189">
        <v>54</v>
      </c>
    </row>
    <row r="190" spans="1:4" x14ac:dyDescent="0.25">
      <c r="A190" s="2">
        <v>44021</v>
      </c>
      <c r="B190" t="s">
        <v>7</v>
      </c>
      <c r="C190">
        <v>605</v>
      </c>
      <c r="D190">
        <v>57</v>
      </c>
    </row>
    <row r="191" spans="1:4" x14ac:dyDescent="0.25">
      <c r="A191" s="2">
        <v>44022</v>
      </c>
      <c r="B191" t="s">
        <v>7</v>
      </c>
      <c r="C191">
        <v>702</v>
      </c>
      <c r="D191">
        <v>31</v>
      </c>
    </row>
    <row r="192" spans="1:4" x14ac:dyDescent="0.25">
      <c r="A192" s="2">
        <v>44023</v>
      </c>
      <c r="B192" t="s">
        <v>7</v>
      </c>
      <c r="C192">
        <v>718</v>
      </c>
      <c r="D192">
        <v>34</v>
      </c>
    </row>
    <row r="193" spans="1:4" x14ac:dyDescent="0.25">
      <c r="A193" s="2">
        <v>44024</v>
      </c>
      <c r="B193" t="s">
        <v>7</v>
      </c>
      <c r="C193">
        <v>564</v>
      </c>
      <c r="D193">
        <v>17</v>
      </c>
    </row>
    <row r="194" spans="1:4" x14ac:dyDescent="0.25">
      <c r="A194" s="2">
        <v>44025</v>
      </c>
      <c r="B194" t="s">
        <v>7</v>
      </c>
      <c r="C194">
        <v>447</v>
      </c>
      <c r="D194">
        <v>9</v>
      </c>
    </row>
    <row r="195" spans="1:4" x14ac:dyDescent="0.25">
      <c r="A195" s="2">
        <v>44026</v>
      </c>
      <c r="B195" t="s">
        <v>7</v>
      </c>
      <c r="C195">
        <v>370</v>
      </c>
      <c r="D195">
        <v>10</v>
      </c>
    </row>
    <row r="196" spans="1:4" x14ac:dyDescent="0.25">
      <c r="A196" s="2">
        <v>44027</v>
      </c>
      <c r="B196" t="s">
        <v>7</v>
      </c>
      <c r="C196">
        <v>736</v>
      </c>
      <c r="D196">
        <v>44</v>
      </c>
    </row>
    <row r="197" spans="1:4" x14ac:dyDescent="0.25">
      <c r="A197" s="2">
        <v>44028</v>
      </c>
      <c r="B197" t="s">
        <v>7</v>
      </c>
      <c r="C197">
        <v>690</v>
      </c>
      <c r="D197">
        <v>26</v>
      </c>
    </row>
    <row r="198" spans="1:4" x14ac:dyDescent="0.25">
      <c r="A198" s="2">
        <v>44029</v>
      </c>
      <c r="B198" t="s">
        <v>7</v>
      </c>
      <c r="C198">
        <v>774</v>
      </c>
      <c r="D198">
        <v>24</v>
      </c>
    </row>
    <row r="199" spans="1:4" x14ac:dyDescent="0.25">
      <c r="A199" s="2">
        <v>44030</v>
      </c>
      <c r="B199" t="s">
        <v>7</v>
      </c>
      <c r="C199">
        <v>706</v>
      </c>
      <c r="D199">
        <v>26</v>
      </c>
    </row>
    <row r="200" spans="1:4" x14ac:dyDescent="0.25">
      <c r="A200" s="2">
        <v>44031</v>
      </c>
      <c r="B200" t="s">
        <v>7</v>
      </c>
      <c r="C200">
        <v>581</v>
      </c>
      <c r="D200">
        <v>9</v>
      </c>
    </row>
    <row r="201" spans="1:4" x14ac:dyDescent="0.25">
      <c r="A201" s="2">
        <v>44032</v>
      </c>
      <c r="B201" t="s">
        <v>7</v>
      </c>
      <c r="C201">
        <v>498</v>
      </c>
      <c r="D201">
        <v>11</v>
      </c>
    </row>
    <row r="202" spans="1:4" x14ac:dyDescent="0.25">
      <c r="A202" s="2">
        <v>44033</v>
      </c>
      <c r="B202" t="s">
        <v>7</v>
      </c>
      <c r="C202">
        <v>443</v>
      </c>
      <c r="D202">
        <v>10</v>
      </c>
    </row>
    <row r="203" spans="1:4" x14ac:dyDescent="0.25">
      <c r="A203" s="2">
        <v>44034</v>
      </c>
      <c r="B203" t="s">
        <v>7</v>
      </c>
      <c r="C203">
        <v>813</v>
      </c>
      <c r="D203">
        <v>25</v>
      </c>
    </row>
    <row r="204" spans="1:4" x14ac:dyDescent="0.25">
      <c r="A204" s="2">
        <v>44035</v>
      </c>
      <c r="B204" t="s">
        <v>7</v>
      </c>
      <c r="C204">
        <v>782</v>
      </c>
      <c r="D204">
        <v>17</v>
      </c>
    </row>
    <row r="205" spans="1:4" x14ac:dyDescent="0.25">
      <c r="A205" s="2">
        <v>44036</v>
      </c>
      <c r="B205" t="s">
        <v>7</v>
      </c>
      <c r="C205">
        <v>797</v>
      </c>
      <c r="D205">
        <v>9</v>
      </c>
    </row>
    <row r="206" spans="1:4" x14ac:dyDescent="0.25">
      <c r="A206" s="2">
        <v>44037</v>
      </c>
      <c r="B206" t="s">
        <v>7</v>
      </c>
      <c r="C206">
        <v>798</v>
      </c>
      <c r="D206">
        <v>32</v>
      </c>
    </row>
    <row r="207" spans="1:4" x14ac:dyDescent="0.25">
      <c r="A207" s="2">
        <v>44038</v>
      </c>
      <c r="B207" t="s">
        <v>7</v>
      </c>
      <c r="C207">
        <v>774</v>
      </c>
      <c r="D207">
        <v>15</v>
      </c>
    </row>
    <row r="208" spans="1:4" x14ac:dyDescent="0.25">
      <c r="A208" s="2">
        <v>44039</v>
      </c>
      <c r="B208" t="s">
        <v>7</v>
      </c>
      <c r="C208">
        <v>523</v>
      </c>
      <c r="D208">
        <v>8</v>
      </c>
    </row>
    <row r="209" spans="1:4" x14ac:dyDescent="0.25">
      <c r="A209" s="2">
        <v>44040</v>
      </c>
      <c r="B209" t="s">
        <v>7</v>
      </c>
      <c r="C209">
        <v>558</v>
      </c>
      <c r="D209">
        <v>3</v>
      </c>
    </row>
    <row r="210" spans="1:4" x14ac:dyDescent="0.25">
      <c r="A210" s="2">
        <v>44041</v>
      </c>
      <c r="B210" t="s">
        <v>7</v>
      </c>
      <c r="C210">
        <v>855</v>
      </c>
      <c r="D210">
        <v>21</v>
      </c>
    </row>
    <row r="211" spans="1:4" x14ac:dyDescent="0.25">
      <c r="A211" s="2">
        <v>44042</v>
      </c>
      <c r="B211" t="s">
        <v>7</v>
      </c>
      <c r="C211">
        <v>841</v>
      </c>
      <c r="D211">
        <v>34</v>
      </c>
    </row>
    <row r="212" spans="1:4" x14ac:dyDescent="0.25">
      <c r="A212" s="2">
        <v>44043</v>
      </c>
      <c r="B212" t="s">
        <v>7</v>
      </c>
      <c r="C212">
        <v>1038</v>
      </c>
      <c r="D212">
        <v>0</v>
      </c>
    </row>
    <row r="213" spans="1:4" x14ac:dyDescent="0.25">
      <c r="A213" s="2">
        <v>44044</v>
      </c>
      <c r="B213" t="s">
        <v>7</v>
      </c>
      <c r="C213">
        <v>925</v>
      </c>
      <c r="D213">
        <v>20</v>
      </c>
    </row>
    <row r="214" spans="1:4" x14ac:dyDescent="0.25">
      <c r="A214" s="2">
        <v>44045</v>
      </c>
      <c r="B214" t="s">
        <v>7</v>
      </c>
      <c r="C214">
        <v>677</v>
      </c>
      <c r="D214">
        <v>13</v>
      </c>
    </row>
    <row r="215" spans="1:4" x14ac:dyDescent="0.25">
      <c r="A215" s="2">
        <v>44046</v>
      </c>
      <c r="B215" t="s">
        <v>7</v>
      </c>
      <c r="C215">
        <v>543</v>
      </c>
      <c r="D215">
        <v>5</v>
      </c>
    </row>
    <row r="216" spans="1:4" x14ac:dyDescent="0.25">
      <c r="A216" s="2">
        <v>44047</v>
      </c>
      <c r="B216" t="s">
        <v>7</v>
      </c>
      <c r="C216">
        <v>555</v>
      </c>
      <c r="D216">
        <v>1</v>
      </c>
    </row>
    <row r="217" spans="1:4" x14ac:dyDescent="0.25">
      <c r="A217" s="2">
        <v>44048</v>
      </c>
      <c r="B217" t="s">
        <v>7</v>
      </c>
      <c r="C217">
        <v>1040</v>
      </c>
      <c r="D217">
        <v>18</v>
      </c>
    </row>
    <row r="218" spans="1:4" x14ac:dyDescent="0.25">
      <c r="A218" s="2">
        <v>44049</v>
      </c>
      <c r="B218" t="s">
        <v>7</v>
      </c>
      <c r="C218">
        <v>1018</v>
      </c>
      <c r="D218">
        <v>14</v>
      </c>
    </row>
    <row r="219" spans="1:4" x14ac:dyDescent="0.25">
      <c r="A219" s="2">
        <v>44050</v>
      </c>
      <c r="B219" t="s">
        <v>7</v>
      </c>
      <c r="C219">
        <v>1059</v>
      </c>
      <c r="D219">
        <v>18</v>
      </c>
    </row>
    <row r="220" spans="1:4" x14ac:dyDescent="0.25">
      <c r="A220" s="2">
        <v>44051</v>
      </c>
      <c r="B220" t="s">
        <v>7</v>
      </c>
      <c r="C220">
        <v>1083</v>
      </c>
      <c r="D220">
        <v>12</v>
      </c>
    </row>
    <row r="221" spans="1:4" x14ac:dyDescent="0.25">
      <c r="A221" s="2">
        <v>44052</v>
      </c>
      <c r="B221" t="s">
        <v>7</v>
      </c>
      <c r="C221">
        <v>944</v>
      </c>
      <c r="D221">
        <v>3</v>
      </c>
    </row>
    <row r="222" spans="1:4" x14ac:dyDescent="0.25">
      <c r="A222" s="2">
        <v>44053</v>
      </c>
      <c r="B222" t="s">
        <v>7</v>
      </c>
      <c r="C222">
        <v>694</v>
      </c>
      <c r="D222">
        <v>5</v>
      </c>
    </row>
    <row r="223" spans="1:4" x14ac:dyDescent="0.25">
      <c r="A223" s="2">
        <v>44054</v>
      </c>
      <c r="B223" t="s">
        <v>7</v>
      </c>
      <c r="C223">
        <v>615</v>
      </c>
      <c r="D223">
        <v>18</v>
      </c>
    </row>
    <row r="224" spans="1:4" x14ac:dyDescent="0.25">
      <c r="A224" s="2">
        <v>44055</v>
      </c>
      <c r="B224" t="s">
        <v>7</v>
      </c>
      <c r="C224">
        <v>1473</v>
      </c>
      <c r="D224">
        <v>13</v>
      </c>
    </row>
    <row r="225" spans="1:4" x14ac:dyDescent="0.25">
      <c r="A225" s="2">
        <v>44056</v>
      </c>
      <c r="B225" t="s">
        <v>7</v>
      </c>
      <c r="C225">
        <v>1339</v>
      </c>
      <c r="D225">
        <v>20</v>
      </c>
    </row>
    <row r="226" spans="1:4" x14ac:dyDescent="0.25">
      <c r="A226" s="2">
        <v>44057</v>
      </c>
      <c r="B226" t="s">
        <v>7</v>
      </c>
      <c r="C226">
        <v>1207</v>
      </c>
      <c r="D226">
        <v>18</v>
      </c>
    </row>
    <row r="227" spans="1:4" x14ac:dyDescent="0.25">
      <c r="A227" s="2">
        <v>44058</v>
      </c>
      <c r="B227" t="s">
        <v>7</v>
      </c>
      <c r="C227">
        <v>1147</v>
      </c>
      <c r="D227">
        <v>11</v>
      </c>
    </row>
    <row r="228" spans="1:4" x14ac:dyDescent="0.25">
      <c r="A228" s="2">
        <v>44059</v>
      </c>
      <c r="B228" t="s">
        <v>7</v>
      </c>
      <c r="C228">
        <v>1162</v>
      </c>
      <c r="D228">
        <v>3</v>
      </c>
    </row>
    <row r="229" spans="1:4" x14ac:dyDescent="0.25">
      <c r="A229" s="2">
        <v>44060</v>
      </c>
      <c r="B229" t="s">
        <v>7</v>
      </c>
      <c r="C229">
        <v>694</v>
      </c>
      <c r="D229">
        <v>5</v>
      </c>
    </row>
    <row r="230" spans="1:4" x14ac:dyDescent="0.25">
      <c r="A230" s="2">
        <v>44061</v>
      </c>
      <c r="B230" t="s">
        <v>7</v>
      </c>
      <c r="C230">
        <v>601</v>
      </c>
      <c r="D230">
        <v>3</v>
      </c>
    </row>
    <row r="231" spans="1:4" x14ac:dyDescent="0.25">
      <c r="A231" s="2">
        <v>44062</v>
      </c>
      <c r="B231" t="s">
        <v>7</v>
      </c>
      <c r="C231">
        <v>1283</v>
      </c>
      <c r="D231">
        <v>12</v>
      </c>
    </row>
    <row r="232" spans="1:4" x14ac:dyDescent="0.25">
      <c r="A232" s="2">
        <v>44063</v>
      </c>
      <c r="B232" t="s">
        <v>7</v>
      </c>
      <c r="C232">
        <v>1084</v>
      </c>
      <c r="D232">
        <v>16</v>
      </c>
    </row>
    <row r="233" spans="1:4" x14ac:dyDescent="0.25">
      <c r="A233" s="2">
        <v>44064</v>
      </c>
      <c r="B233" t="s">
        <v>7</v>
      </c>
      <c r="C233">
        <v>1243</v>
      </c>
      <c r="D233">
        <v>6</v>
      </c>
    </row>
    <row r="234" spans="1:4" x14ac:dyDescent="0.25">
      <c r="A234" s="2">
        <v>44065</v>
      </c>
      <c r="B234" t="s">
        <v>7</v>
      </c>
      <c r="C234">
        <v>1462</v>
      </c>
      <c r="D234">
        <v>2</v>
      </c>
    </row>
    <row r="235" spans="1:4" x14ac:dyDescent="0.25">
      <c r="A235" s="2">
        <v>44066</v>
      </c>
      <c r="B235" t="s">
        <v>7</v>
      </c>
      <c r="C235">
        <v>1199</v>
      </c>
      <c r="D235">
        <v>18</v>
      </c>
    </row>
    <row r="236" spans="1:4" x14ac:dyDescent="0.25">
      <c r="A236" s="2">
        <v>44067</v>
      </c>
      <c r="B236" t="s">
        <v>7</v>
      </c>
      <c r="C236">
        <v>828</v>
      </c>
      <c r="D236">
        <v>6</v>
      </c>
    </row>
    <row r="237" spans="1:4" x14ac:dyDescent="0.25">
      <c r="A237" s="2">
        <v>44068</v>
      </c>
      <c r="B237" t="s">
        <v>7</v>
      </c>
      <c r="C237">
        <v>827</v>
      </c>
      <c r="D237">
        <v>4</v>
      </c>
    </row>
    <row r="238" spans="1:4" x14ac:dyDescent="0.25">
      <c r="A238" s="2">
        <v>44069</v>
      </c>
      <c r="B238" t="s">
        <v>7</v>
      </c>
      <c r="C238">
        <v>1273</v>
      </c>
      <c r="D238">
        <v>16</v>
      </c>
    </row>
    <row r="239" spans="1:4" x14ac:dyDescent="0.25">
      <c r="A239" s="2">
        <v>44070</v>
      </c>
      <c r="B239" t="s">
        <v>7</v>
      </c>
      <c r="C239">
        <v>1247</v>
      </c>
      <c r="D239">
        <v>16</v>
      </c>
    </row>
    <row r="240" spans="1:4" x14ac:dyDescent="0.25">
      <c r="A240" s="2">
        <v>44071</v>
      </c>
      <c r="B240" t="s">
        <v>7</v>
      </c>
      <c r="C240">
        <v>1351</v>
      </c>
      <c r="D240">
        <v>12</v>
      </c>
    </row>
    <row r="241" spans="1:4" x14ac:dyDescent="0.25">
      <c r="A241" s="2">
        <v>44072</v>
      </c>
      <c r="B241" t="s">
        <v>7</v>
      </c>
      <c r="C241">
        <v>1549</v>
      </c>
      <c r="D241">
        <v>9</v>
      </c>
    </row>
    <row r="242" spans="1:4" x14ac:dyDescent="0.25">
      <c r="A242" s="2">
        <v>44073</v>
      </c>
      <c r="B242" t="s">
        <v>7</v>
      </c>
      <c r="C242">
        <v>1625</v>
      </c>
      <c r="D242">
        <v>12</v>
      </c>
    </row>
    <row r="243" spans="1:4" x14ac:dyDescent="0.25">
      <c r="A243" s="2">
        <v>44074</v>
      </c>
      <c r="B243" t="s">
        <v>7</v>
      </c>
      <c r="C243">
        <v>1222</v>
      </c>
      <c r="D243">
        <v>1</v>
      </c>
    </row>
    <row r="244" spans="1:4" x14ac:dyDescent="0.25">
      <c r="A244" s="2">
        <v>44075</v>
      </c>
      <c r="B244" t="s">
        <v>7</v>
      </c>
      <c r="C244">
        <v>1159</v>
      </c>
      <c r="D244">
        <v>2</v>
      </c>
    </row>
    <row r="245" spans="1:4" x14ac:dyDescent="0.25">
      <c r="A245" s="2">
        <v>44076</v>
      </c>
      <c r="B245" t="s">
        <v>7</v>
      </c>
      <c r="C245">
        <v>1502</v>
      </c>
      <c r="D245">
        <v>3</v>
      </c>
    </row>
    <row r="246" spans="1:4" x14ac:dyDescent="0.25">
      <c r="A246" s="2">
        <v>44077</v>
      </c>
      <c r="B246" t="s">
        <v>7</v>
      </c>
      <c r="C246">
        <v>2249</v>
      </c>
      <c r="D246">
        <v>10</v>
      </c>
    </row>
    <row r="247" spans="1:4" x14ac:dyDescent="0.25">
      <c r="A247" s="2">
        <v>44078</v>
      </c>
      <c r="B247" t="s">
        <v>7</v>
      </c>
      <c r="C247">
        <v>2993</v>
      </c>
      <c r="D247">
        <v>13</v>
      </c>
    </row>
    <row r="248" spans="1:4" x14ac:dyDescent="0.25">
      <c r="A248" s="2">
        <v>44079</v>
      </c>
      <c r="B248" t="s">
        <v>7</v>
      </c>
      <c r="C248">
        <v>3098</v>
      </c>
      <c r="D248">
        <v>10</v>
      </c>
    </row>
    <row r="249" spans="1:4" x14ac:dyDescent="0.25">
      <c r="A249" s="2">
        <v>44080</v>
      </c>
      <c r="B249" t="s">
        <v>7</v>
      </c>
      <c r="C249">
        <v>3039</v>
      </c>
      <c r="D249">
        <v>12</v>
      </c>
    </row>
    <row r="250" spans="1:4" x14ac:dyDescent="0.25">
      <c r="A250" s="2">
        <v>44081</v>
      </c>
      <c r="B250" t="s">
        <v>7</v>
      </c>
      <c r="C250">
        <v>2545</v>
      </c>
      <c r="D250">
        <v>2</v>
      </c>
    </row>
    <row r="251" spans="1:4" x14ac:dyDescent="0.25">
      <c r="A251" s="2">
        <v>44082</v>
      </c>
      <c r="B251" t="s">
        <v>7</v>
      </c>
      <c r="C251">
        <v>2447</v>
      </c>
      <c r="D251">
        <v>3</v>
      </c>
    </row>
    <row r="252" spans="1:4" x14ac:dyDescent="0.25">
      <c r="A252" s="2">
        <v>44083</v>
      </c>
      <c r="B252" t="s">
        <v>7</v>
      </c>
      <c r="C252">
        <v>3860</v>
      </c>
      <c r="D252">
        <v>32</v>
      </c>
    </row>
    <row r="253" spans="1:4" x14ac:dyDescent="0.25">
      <c r="A253" s="2">
        <v>44084</v>
      </c>
      <c r="B253" t="s">
        <v>7</v>
      </c>
      <c r="C253">
        <v>3301</v>
      </c>
      <c r="D253">
        <v>8</v>
      </c>
    </row>
    <row r="254" spans="1:4" x14ac:dyDescent="0.25">
      <c r="A254" s="2">
        <v>44085</v>
      </c>
      <c r="B254" t="s">
        <v>7</v>
      </c>
      <c r="C254">
        <v>3331</v>
      </c>
      <c r="D254">
        <v>14</v>
      </c>
    </row>
    <row r="255" spans="1:4" x14ac:dyDescent="0.25">
      <c r="A255" s="2">
        <v>44086</v>
      </c>
      <c r="B255" t="s">
        <v>7</v>
      </c>
      <c r="C255">
        <v>3597</v>
      </c>
      <c r="D255">
        <v>6</v>
      </c>
    </row>
    <row r="256" spans="1:4" x14ac:dyDescent="0.25">
      <c r="A256" s="2">
        <v>44087</v>
      </c>
      <c r="B256" t="s">
        <v>7</v>
      </c>
      <c r="C256">
        <v>3288</v>
      </c>
      <c r="D256">
        <v>9</v>
      </c>
    </row>
    <row r="257" spans="1:4" x14ac:dyDescent="0.25">
      <c r="A257" s="2">
        <v>44088</v>
      </c>
      <c r="B257" t="s">
        <v>7</v>
      </c>
      <c r="C257">
        <v>2668</v>
      </c>
      <c r="D257">
        <v>5</v>
      </c>
    </row>
    <row r="258" spans="1:4" x14ac:dyDescent="0.25">
      <c r="A258" s="2">
        <v>44089</v>
      </c>
      <c r="B258" t="s">
        <v>7</v>
      </c>
      <c r="C258">
        <v>2141</v>
      </c>
      <c r="D258">
        <v>9</v>
      </c>
    </row>
    <row r="259" spans="1:4" x14ac:dyDescent="0.25">
      <c r="A259" s="2">
        <v>44090</v>
      </c>
      <c r="B259" t="s">
        <v>7</v>
      </c>
      <c r="C259">
        <v>3392</v>
      </c>
      <c r="D259">
        <v>27</v>
      </c>
    </row>
    <row r="260" spans="1:4" x14ac:dyDescent="0.25">
      <c r="A260" s="2">
        <v>44091</v>
      </c>
      <c r="B260" t="s">
        <v>7</v>
      </c>
      <c r="C260">
        <v>3549</v>
      </c>
      <c r="D260">
        <v>20</v>
      </c>
    </row>
    <row r="261" spans="1:4" x14ac:dyDescent="0.25">
      <c r="A261" s="2">
        <v>44092</v>
      </c>
      <c r="B261" t="s">
        <v>7</v>
      </c>
      <c r="C261">
        <v>4363</v>
      </c>
      <c r="D261">
        <v>21</v>
      </c>
    </row>
    <row r="262" spans="1:4" x14ac:dyDescent="0.25">
      <c r="A262" s="2">
        <v>44093</v>
      </c>
      <c r="B262" t="s">
        <v>7</v>
      </c>
      <c r="C262">
        <v>4632</v>
      </c>
      <c r="D262">
        <v>27</v>
      </c>
    </row>
    <row r="263" spans="1:4" x14ac:dyDescent="0.25">
      <c r="A263" s="2">
        <v>44094</v>
      </c>
      <c r="B263" t="s">
        <v>7</v>
      </c>
      <c r="C263">
        <v>4958</v>
      </c>
      <c r="D263">
        <v>27</v>
      </c>
    </row>
    <row r="264" spans="1:4" x14ac:dyDescent="0.25">
      <c r="A264" s="2">
        <v>44095</v>
      </c>
      <c r="B264" t="s">
        <v>7</v>
      </c>
      <c r="C264">
        <v>4853</v>
      </c>
      <c r="D264">
        <v>18</v>
      </c>
    </row>
    <row r="265" spans="1:4" x14ac:dyDescent="0.25">
      <c r="A265" s="2">
        <v>44096</v>
      </c>
      <c r="B265" t="s">
        <v>7</v>
      </c>
      <c r="C265">
        <v>5321</v>
      </c>
      <c r="D265">
        <v>11</v>
      </c>
    </row>
    <row r="266" spans="1:4" x14ac:dyDescent="0.25">
      <c r="A266" s="2">
        <v>44097</v>
      </c>
      <c r="B266" t="s">
        <v>7</v>
      </c>
      <c r="C266">
        <v>5601</v>
      </c>
      <c r="D266">
        <v>37</v>
      </c>
    </row>
    <row r="267" spans="1:4" x14ac:dyDescent="0.25">
      <c r="A267" s="2">
        <v>44098</v>
      </c>
      <c r="B267" t="s">
        <v>7</v>
      </c>
      <c r="C267">
        <v>6405</v>
      </c>
      <c r="D267">
        <v>37</v>
      </c>
    </row>
    <row r="268" spans="1:4" x14ac:dyDescent="0.25">
      <c r="A268" s="2">
        <v>44099</v>
      </c>
      <c r="B268" t="s">
        <v>7</v>
      </c>
      <c r="C268">
        <v>7061</v>
      </c>
      <c r="D268">
        <v>40</v>
      </c>
    </row>
    <row r="269" spans="1:4" x14ac:dyDescent="0.25">
      <c r="A269" s="2">
        <v>44100</v>
      </c>
      <c r="B269" t="s">
        <v>7</v>
      </c>
      <c r="C269">
        <v>7607</v>
      </c>
      <c r="D269">
        <v>34</v>
      </c>
    </row>
    <row r="270" spans="1:4" x14ac:dyDescent="0.25">
      <c r="A270" s="2">
        <v>44101</v>
      </c>
      <c r="B270" t="s">
        <v>7</v>
      </c>
      <c r="C270">
        <v>7241</v>
      </c>
      <c r="D270">
        <v>35</v>
      </c>
    </row>
    <row r="271" spans="1:4" x14ac:dyDescent="0.25">
      <c r="A271" s="2">
        <v>44102</v>
      </c>
      <c r="B271" t="s">
        <v>7</v>
      </c>
      <c r="C271">
        <v>6758</v>
      </c>
      <c r="D271">
        <v>17</v>
      </c>
    </row>
    <row r="272" spans="1:4" x14ac:dyDescent="0.25">
      <c r="A272" s="2">
        <v>44103</v>
      </c>
      <c r="B272" t="s">
        <v>7</v>
      </c>
      <c r="C272">
        <v>6971</v>
      </c>
      <c r="D272">
        <v>13</v>
      </c>
    </row>
    <row r="273" spans="1:4" x14ac:dyDescent="0.25">
      <c r="A273" s="2">
        <v>44104</v>
      </c>
      <c r="B273" t="s">
        <v>7</v>
      </c>
      <c r="C273">
        <v>9926</v>
      </c>
      <c r="D273">
        <v>71</v>
      </c>
    </row>
    <row r="274" spans="1:4" x14ac:dyDescent="0.25">
      <c r="A274" s="2">
        <v>44105</v>
      </c>
      <c r="B274" t="s">
        <v>7</v>
      </c>
      <c r="C274">
        <v>10239</v>
      </c>
      <c r="D274">
        <v>71</v>
      </c>
    </row>
    <row r="275" spans="1:4" x14ac:dyDescent="0.25">
      <c r="A275" s="2">
        <v>44106</v>
      </c>
      <c r="B275" t="s">
        <v>7</v>
      </c>
      <c r="C275">
        <v>12559</v>
      </c>
      <c r="D275">
        <v>59</v>
      </c>
    </row>
    <row r="276" spans="1:4" x14ac:dyDescent="0.25">
      <c r="A276" s="2">
        <v>44107</v>
      </c>
      <c r="B276" t="s">
        <v>7</v>
      </c>
      <c r="C276">
        <v>13183</v>
      </c>
      <c r="D276">
        <v>66</v>
      </c>
    </row>
    <row r="277" spans="1:4" x14ac:dyDescent="0.25">
      <c r="A277" s="2">
        <v>44108</v>
      </c>
      <c r="B277" t="s">
        <v>7</v>
      </c>
      <c r="C277">
        <v>13693</v>
      </c>
      <c r="D277">
        <v>49</v>
      </c>
    </row>
    <row r="278" spans="1:4" x14ac:dyDescent="0.25">
      <c r="A278" s="2">
        <v>44109</v>
      </c>
      <c r="B278" t="s">
        <v>7</v>
      </c>
      <c r="C278">
        <v>11544</v>
      </c>
      <c r="D278">
        <v>33</v>
      </c>
    </row>
    <row r="279" spans="1:4" x14ac:dyDescent="0.25">
      <c r="A279" s="2">
        <v>44110</v>
      </c>
      <c r="B279" t="s">
        <v>7</v>
      </c>
      <c r="C279">
        <v>11807</v>
      </c>
      <c r="D279">
        <v>19</v>
      </c>
    </row>
    <row r="280" spans="1:4" x14ac:dyDescent="0.25">
      <c r="A280" s="2">
        <v>44111</v>
      </c>
      <c r="B280" t="s">
        <v>7</v>
      </c>
      <c r="C280">
        <v>16549</v>
      </c>
      <c r="D280">
        <v>76</v>
      </c>
    </row>
    <row r="281" spans="1:4" x14ac:dyDescent="0.25">
      <c r="A281" s="2">
        <v>44112</v>
      </c>
      <c r="B281" t="s">
        <v>7</v>
      </c>
      <c r="C281">
        <v>17067</v>
      </c>
      <c r="D281">
        <v>70</v>
      </c>
    </row>
    <row r="282" spans="1:4" x14ac:dyDescent="0.25">
      <c r="A282" s="2">
        <v>44113</v>
      </c>
      <c r="B282" t="s">
        <v>7</v>
      </c>
      <c r="C282">
        <v>18330</v>
      </c>
      <c r="D282">
        <v>77</v>
      </c>
    </row>
    <row r="283" spans="1:4" x14ac:dyDescent="0.25">
      <c r="A283" s="2">
        <v>44114</v>
      </c>
      <c r="B283" t="s">
        <v>7</v>
      </c>
      <c r="C283">
        <v>18248</v>
      </c>
      <c r="D283">
        <v>87</v>
      </c>
    </row>
    <row r="284" spans="1:4" x14ac:dyDescent="0.25">
      <c r="A284" s="2">
        <v>44115</v>
      </c>
      <c r="B284" t="s">
        <v>7</v>
      </c>
      <c r="C284">
        <v>15730</v>
      </c>
      <c r="D284">
        <v>81</v>
      </c>
    </row>
    <row r="285" spans="1:4" x14ac:dyDescent="0.25">
      <c r="A285" s="2">
        <v>44116</v>
      </c>
      <c r="B285" t="s">
        <v>7</v>
      </c>
      <c r="C285">
        <v>12516</v>
      </c>
      <c r="D285">
        <v>65</v>
      </c>
    </row>
    <row r="286" spans="1:4" x14ac:dyDescent="0.25">
      <c r="A286" s="2">
        <v>44117</v>
      </c>
      <c r="B286" t="s">
        <v>7</v>
      </c>
      <c r="C286">
        <v>12070</v>
      </c>
      <c r="D286">
        <v>50</v>
      </c>
    </row>
    <row r="287" spans="1:4" x14ac:dyDescent="0.25">
      <c r="A287" s="2">
        <v>44118</v>
      </c>
      <c r="B287" t="s">
        <v>7</v>
      </c>
      <c r="C287">
        <v>19446</v>
      </c>
      <c r="D287">
        <v>143</v>
      </c>
    </row>
    <row r="288" spans="1:4" x14ac:dyDescent="0.25">
      <c r="A288" s="2">
        <v>44119</v>
      </c>
      <c r="B288" t="s">
        <v>7</v>
      </c>
      <c r="C288">
        <v>18900</v>
      </c>
      <c r="D288">
        <v>137</v>
      </c>
    </row>
    <row r="289" spans="1:4" x14ac:dyDescent="0.25">
      <c r="A289" s="2">
        <v>44120</v>
      </c>
      <c r="B289" t="s">
        <v>7</v>
      </c>
      <c r="C289">
        <v>19699</v>
      </c>
      <c r="D289">
        <v>138</v>
      </c>
    </row>
    <row r="290" spans="1:4" x14ac:dyDescent="0.25">
      <c r="A290" s="2">
        <v>44121</v>
      </c>
      <c r="B290" t="s">
        <v>7</v>
      </c>
      <c r="C290">
        <v>18438</v>
      </c>
      <c r="D290">
        <v>136</v>
      </c>
    </row>
    <row r="291" spans="1:4" x14ac:dyDescent="0.25">
      <c r="A291" s="2">
        <v>44122</v>
      </c>
      <c r="B291" t="s">
        <v>7</v>
      </c>
      <c r="C291">
        <v>17720</v>
      </c>
      <c r="D291">
        <v>150</v>
      </c>
    </row>
    <row r="292" spans="1:4" x14ac:dyDescent="0.25">
      <c r="A292" s="2">
        <v>44123</v>
      </c>
      <c r="B292" t="s">
        <v>7</v>
      </c>
      <c r="C292">
        <v>14765</v>
      </c>
      <c r="D292">
        <v>67</v>
      </c>
    </row>
    <row r="293" spans="1:4" x14ac:dyDescent="0.25">
      <c r="A293" s="2">
        <v>44124</v>
      </c>
      <c r="B293" t="s">
        <v>7</v>
      </c>
      <c r="C293">
        <v>14191</v>
      </c>
      <c r="D293">
        <v>80</v>
      </c>
    </row>
    <row r="294" spans="1:4" x14ac:dyDescent="0.25">
      <c r="A294" s="2">
        <v>44125</v>
      </c>
      <c r="B294" t="s">
        <v>7</v>
      </c>
      <c r="C294">
        <v>25609</v>
      </c>
      <c r="D294">
        <v>241</v>
      </c>
    </row>
    <row r="295" spans="1:4" x14ac:dyDescent="0.25">
      <c r="A295" s="2">
        <v>44126</v>
      </c>
      <c r="B295" t="s">
        <v>7</v>
      </c>
      <c r="C295">
        <v>25325</v>
      </c>
      <c r="D295">
        <v>191</v>
      </c>
    </row>
    <row r="296" spans="1:4" x14ac:dyDescent="0.25">
      <c r="A296" s="2">
        <v>44127</v>
      </c>
      <c r="B296" t="s">
        <v>7</v>
      </c>
      <c r="C296">
        <v>25447</v>
      </c>
      <c r="D296">
        <v>189</v>
      </c>
    </row>
    <row r="297" spans="1:4" x14ac:dyDescent="0.25">
      <c r="A297" s="2">
        <v>44128</v>
      </c>
      <c r="B297" t="s">
        <v>7</v>
      </c>
      <c r="C297">
        <v>23251</v>
      </c>
      <c r="D297">
        <v>224</v>
      </c>
    </row>
    <row r="298" spans="1:4" x14ac:dyDescent="0.25">
      <c r="A298" s="2">
        <v>44129</v>
      </c>
      <c r="B298" t="s">
        <v>7</v>
      </c>
      <c r="C298">
        <v>21478</v>
      </c>
      <c r="D298">
        <v>174</v>
      </c>
    </row>
    <row r="299" spans="1:4" x14ac:dyDescent="0.25">
      <c r="A299" s="2">
        <v>44130</v>
      </c>
      <c r="B299" t="s">
        <v>7</v>
      </c>
      <c r="C299">
        <v>16237</v>
      </c>
      <c r="D299">
        <v>151</v>
      </c>
    </row>
    <row r="300" spans="1:4" x14ac:dyDescent="0.25">
      <c r="A300" s="2">
        <v>44131</v>
      </c>
      <c r="B300" t="s">
        <v>7</v>
      </c>
      <c r="C300">
        <v>15727</v>
      </c>
      <c r="D300">
        <v>102</v>
      </c>
    </row>
    <row r="301" spans="1:4" x14ac:dyDescent="0.25">
      <c r="A301" s="2">
        <v>44132</v>
      </c>
      <c r="B301" t="s">
        <v>7</v>
      </c>
      <c r="C301">
        <v>26553</v>
      </c>
      <c r="D301">
        <v>367</v>
      </c>
    </row>
    <row r="302" spans="1:4" x14ac:dyDescent="0.25">
      <c r="A302" s="2">
        <v>44133</v>
      </c>
      <c r="B302" t="s">
        <v>7</v>
      </c>
      <c r="C302">
        <v>24096</v>
      </c>
      <c r="D302">
        <v>310</v>
      </c>
    </row>
    <row r="303" spans="1:4" x14ac:dyDescent="0.25">
      <c r="A303" s="2">
        <v>44134</v>
      </c>
      <c r="B303" t="s">
        <v>7</v>
      </c>
      <c r="C303">
        <v>23618</v>
      </c>
      <c r="D303">
        <v>280</v>
      </c>
    </row>
    <row r="304" spans="1:4" x14ac:dyDescent="0.25">
      <c r="A304" s="2">
        <v>44135</v>
      </c>
      <c r="B304" t="s">
        <v>7</v>
      </c>
      <c r="C304">
        <v>23350</v>
      </c>
      <c r="D304">
        <v>274</v>
      </c>
    </row>
    <row r="305" spans="1:4" x14ac:dyDescent="0.25">
      <c r="A305" s="2">
        <v>44136</v>
      </c>
      <c r="B305" t="s">
        <v>7</v>
      </c>
      <c r="C305">
        <v>22683</v>
      </c>
      <c r="D305">
        <v>326</v>
      </c>
    </row>
    <row r="306" spans="1:4" x14ac:dyDescent="0.25">
      <c r="A306" s="2">
        <v>44137</v>
      </c>
      <c r="B306" t="s">
        <v>7</v>
      </c>
      <c r="C306">
        <v>16490</v>
      </c>
      <c r="D306">
        <v>162</v>
      </c>
    </row>
    <row r="307" spans="1:4" x14ac:dyDescent="0.25">
      <c r="A307" s="2">
        <v>44138</v>
      </c>
      <c r="B307" t="s">
        <v>7</v>
      </c>
      <c r="C307">
        <v>15757</v>
      </c>
      <c r="D307">
        <v>136</v>
      </c>
    </row>
    <row r="308" spans="1:4" x14ac:dyDescent="0.25">
      <c r="A308" s="2">
        <v>44139</v>
      </c>
      <c r="B308" t="s">
        <v>7</v>
      </c>
      <c r="C308">
        <v>31510</v>
      </c>
      <c r="D308">
        <v>397</v>
      </c>
    </row>
    <row r="309" spans="1:4" x14ac:dyDescent="0.25">
      <c r="A309" s="2">
        <v>44140</v>
      </c>
      <c r="B309" t="s">
        <v>7</v>
      </c>
      <c r="C309">
        <v>25586</v>
      </c>
      <c r="D309">
        <v>492</v>
      </c>
    </row>
    <row r="310" spans="1:4" x14ac:dyDescent="0.25">
      <c r="A310" s="2">
        <v>44141</v>
      </c>
      <c r="B310" t="s">
        <v>7</v>
      </c>
      <c r="C310">
        <v>23683</v>
      </c>
      <c r="D310">
        <v>378</v>
      </c>
    </row>
    <row r="311" spans="1:4" x14ac:dyDescent="0.25">
      <c r="A311" s="2">
        <v>44142</v>
      </c>
      <c r="B311" t="s">
        <v>7</v>
      </c>
      <c r="C311">
        <v>23748</v>
      </c>
      <c r="D311">
        <v>355</v>
      </c>
    </row>
    <row r="312" spans="1:4" x14ac:dyDescent="0.25">
      <c r="A312" s="2">
        <v>44143</v>
      </c>
      <c r="B312" t="s">
        <v>7</v>
      </c>
      <c r="C312">
        <v>23330</v>
      </c>
      <c r="D312">
        <v>413</v>
      </c>
    </row>
    <row r="313" spans="1:4" x14ac:dyDescent="0.25">
      <c r="A313" s="2">
        <v>44144</v>
      </c>
      <c r="B313" t="s">
        <v>7</v>
      </c>
      <c r="C313">
        <v>18525</v>
      </c>
      <c r="D313">
        <v>156</v>
      </c>
    </row>
    <row r="314" spans="1:4" x14ac:dyDescent="0.25">
      <c r="A314" s="2">
        <v>44145</v>
      </c>
      <c r="B314" t="s">
        <v>7</v>
      </c>
      <c r="C314">
        <v>19959</v>
      </c>
      <c r="D314">
        <v>194</v>
      </c>
    </row>
    <row r="315" spans="1:4" x14ac:dyDescent="0.25">
      <c r="A315" s="2">
        <v>44146</v>
      </c>
      <c r="B315" t="s">
        <v>7</v>
      </c>
      <c r="C315">
        <v>31051</v>
      </c>
      <c r="D315">
        <v>532</v>
      </c>
    </row>
    <row r="316" spans="1:4" x14ac:dyDescent="0.25">
      <c r="A316" s="2">
        <v>44147</v>
      </c>
      <c r="B316" t="s">
        <v>7</v>
      </c>
      <c r="C316">
        <v>27427</v>
      </c>
      <c r="D316">
        <v>595</v>
      </c>
    </row>
    <row r="317" spans="1:4" x14ac:dyDescent="0.25">
      <c r="A317" s="2">
        <v>44148</v>
      </c>
      <c r="B317" t="s">
        <v>7</v>
      </c>
      <c r="C317">
        <v>27363</v>
      </c>
      <c r="D317">
        <v>563</v>
      </c>
    </row>
    <row r="318" spans="1:4" x14ac:dyDescent="0.25">
      <c r="A318" s="2">
        <v>44149</v>
      </c>
      <c r="B318" t="s">
        <v>7</v>
      </c>
      <c r="C318">
        <v>24470</v>
      </c>
      <c r="D318">
        <v>376</v>
      </c>
    </row>
    <row r="319" spans="1:4" x14ac:dyDescent="0.25">
      <c r="A319" s="2">
        <v>44150</v>
      </c>
      <c r="B319" t="s">
        <v>7</v>
      </c>
      <c r="C319">
        <v>24044</v>
      </c>
      <c r="D319">
        <v>462</v>
      </c>
    </row>
    <row r="320" spans="1:4" x14ac:dyDescent="0.25">
      <c r="A320" s="2">
        <v>44151</v>
      </c>
      <c r="B320" t="s">
        <v>7</v>
      </c>
      <c r="C320">
        <v>18002</v>
      </c>
      <c r="D320">
        <v>168</v>
      </c>
    </row>
    <row r="321" spans="1:4" x14ac:dyDescent="0.25">
      <c r="A321" s="2">
        <v>44152</v>
      </c>
      <c r="B321" t="s">
        <v>7</v>
      </c>
      <c r="C321">
        <v>16029</v>
      </c>
      <c r="D321">
        <v>213</v>
      </c>
    </row>
    <row r="322" spans="1:4" x14ac:dyDescent="0.25">
      <c r="A322" s="2">
        <v>44153</v>
      </c>
      <c r="B322" t="s">
        <v>7</v>
      </c>
      <c r="C322">
        <v>26581</v>
      </c>
      <c r="D322">
        <v>598</v>
      </c>
    </row>
    <row r="323" spans="1:4" x14ac:dyDescent="0.25">
      <c r="A323" s="2">
        <v>44154</v>
      </c>
      <c r="B323" t="s">
        <v>7</v>
      </c>
      <c r="C323">
        <v>23167</v>
      </c>
      <c r="D323">
        <v>529</v>
      </c>
    </row>
    <row r="324" spans="1:4" x14ac:dyDescent="0.25">
      <c r="A324" s="2">
        <v>44155</v>
      </c>
      <c r="B324" t="s">
        <v>7</v>
      </c>
      <c r="C324">
        <v>20760</v>
      </c>
      <c r="D324">
        <v>501</v>
      </c>
    </row>
    <row r="325" spans="1:4" x14ac:dyDescent="0.25">
      <c r="A325" s="2">
        <v>44156</v>
      </c>
      <c r="B325" t="s">
        <v>7</v>
      </c>
      <c r="C325">
        <v>17760</v>
      </c>
      <c r="D325">
        <v>511</v>
      </c>
    </row>
    <row r="326" spans="1:4" x14ac:dyDescent="0.25">
      <c r="A326" s="2">
        <v>44157</v>
      </c>
      <c r="B326" t="s">
        <v>7</v>
      </c>
      <c r="C326">
        <v>16851</v>
      </c>
      <c r="D326">
        <v>340</v>
      </c>
    </row>
    <row r="327" spans="1:4" x14ac:dyDescent="0.25">
      <c r="A327" s="2">
        <v>44158</v>
      </c>
      <c r="B327" t="s">
        <v>7</v>
      </c>
      <c r="C327">
        <v>12354</v>
      </c>
      <c r="D327">
        <v>125</v>
      </c>
    </row>
    <row r="328" spans="1:4" x14ac:dyDescent="0.25">
      <c r="A328" s="2">
        <v>44159</v>
      </c>
      <c r="B328" t="s">
        <v>7</v>
      </c>
      <c r="C328">
        <v>11738</v>
      </c>
      <c r="D328">
        <v>479</v>
      </c>
    </row>
    <row r="329" spans="1:4" x14ac:dyDescent="0.25">
      <c r="A329" s="2">
        <v>44160</v>
      </c>
      <c r="B329" t="s">
        <v>7</v>
      </c>
      <c r="C329">
        <v>18777</v>
      </c>
      <c r="D329">
        <v>608</v>
      </c>
    </row>
    <row r="330" spans="1:4" x14ac:dyDescent="0.25">
      <c r="A330" s="2">
        <v>44161</v>
      </c>
      <c r="B330" t="s">
        <v>7</v>
      </c>
      <c r="C330">
        <v>16453</v>
      </c>
      <c r="D330">
        <v>695</v>
      </c>
    </row>
    <row r="331" spans="1:4" x14ac:dyDescent="0.25">
      <c r="A331" s="2">
        <v>44162</v>
      </c>
      <c r="B331" t="s">
        <v>7</v>
      </c>
      <c r="C331">
        <v>16620</v>
      </c>
      <c r="D331">
        <v>498</v>
      </c>
    </row>
    <row r="332" spans="1:4" x14ac:dyDescent="0.25">
      <c r="A332" s="2">
        <v>44163</v>
      </c>
      <c r="B332" t="s">
        <v>7</v>
      </c>
      <c r="C332">
        <v>14582</v>
      </c>
      <c r="D332">
        <v>520</v>
      </c>
    </row>
    <row r="333" spans="1:4" x14ac:dyDescent="0.25">
      <c r="A333" s="2">
        <v>44164</v>
      </c>
      <c r="B333" t="s">
        <v>7</v>
      </c>
      <c r="C333">
        <v>14367</v>
      </c>
      <c r="D333">
        <v>479</v>
      </c>
    </row>
    <row r="334" spans="1:4" x14ac:dyDescent="0.25">
      <c r="A334" s="2">
        <v>44165</v>
      </c>
      <c r="B334" t="s">
        <v>7</v>
      </c>
      <c r="C334">
        <v>10968</v>
      </c>
      <c r="D334">
        <v>215</v>
      </c>
    </row>
    <row r="335" spans="1:4" x14ac:dyDescent="0.25">
      <c r="A335" s="2">
        <v>44166</v>
      </c>
      <c r="B335" t="s">
        <v>7</v>
      </c>
      <c r="C335">
        <v>10679</v>
      </c>
      <c r="D335">
        <v>203</v>
      </c>
    </row>
    <row r="336" spans="1:4" x14ac:dyDescent="0.25">
      <c r="A336" s="2">
        <v>44167</v>
      </c>
      <c r="B336" t="s">
        <v>7</v>
      </c>
      <c r="C336">
        <v>18018</v>
      </c>
      <c r="D336">
        <v>603</v>
      </c>
    </row>
    <row r="337" spans="1:4" x14ac:dyDescent="0.25">
      <c r="A337" s="2">
        <v>44168</v>
      </c>
      <c r="B337" t="s">
        <v>7</v>
      </c>
      <c r="C337">
        <v>16458</v>
      </c>
      <c r="D337">
        <v>648</v>
      </c>
    </row>
    <row r="338" spans="1:4" x14ac:dyDescent="0.25">
      <c r="A338" s="2">
        <v>44169</v>
      </c>
      <c r="B338" t="s">
        <v>7</v>
      </c>
      <c r="C338">
        <v>16468</v>
      </c>
      <c r="D338">
        <v>414</v>
      </c>
    </row>
    <row r="339" spans="1:4" x14ac:dyDescent="0.25">
      <c r="A339" s="2">
        <v>44170</v>
      </c>
      <c r="B339" t="s">
        <v>7</v>
      </c>
      <c r="C339">
        <v>15635</v>
      </c>
      <c r="D339">
        <v>504</v>
      </c>
    </row>
    <row r="340" spans="1:4" x14ac:dyDescent="0.25">
      <c r="A340" s="2">
        <v>44171</v>
      </c>
      <c r="B340" t="s">
        <v>7</v>
      </c>
      <c r="C340">
        <v>15664</v>
      </c>
      <c r="D340">
        <v>397</v>
      </c>
    </row>
    <row r="341" spans="1:4" x14ac:dyDescent="0.25">
      <c r="A341" s="2">
        <v>44172</v>
      </c>
      <c r="B341" t="s">
        <v>7</v>
      </c>
      <c r="C341">
        <v>12738</v>
      </c>
      <c r="D341">
        <v>231</v>
      </c>
    </row>
    <row r="342" spans="1:4" x14ac:dyDescent="0.25">
      <c r="A342" s="2">
        <v>44173</v>
      </c>
      <c r="B342" t="s">
        <v>7</v>
      </c>
      <c r="C342">
        <v>13582</v>
      </c>
      <c r="D342">
        <v>189</v>
      </c>
    </row>
    <row r="343" spans="1:4" x14ac:dyDescent="0.25">
      <c r="A343" s="2">
        <v>44174</v>
      </c>
      <c r="B343" t="s">
        <v>7</v>
      </c>
      <c r="C343">
        <v>21330</v>
      </c>
      <c r="D343">
        <v>599</v>
      </c>
    </row>
    <row r="344" spans="1:4" x14ac:dyDescent="0.25">
      <c r="A344" s="2">
        <v>44175</v>
      </c>
      <c r="B344" t="s">
        <v>7</v>
      </c>
      <c r="C344">
        <v>20785</v>
      </c>
      <c r="D344">
        <v>533</v>
      </c>
    </row>
    <row r="345" spans="1:4" x14ac:dyDescent="0.25">
      <c r="A345" s="2">
        <v>44176</v>
      </c>
      <c r="B345" t="s">
        <v>7</v>
      </c>
      <c r="C345">
        <v>21608</v>
      </c>
      <c r="D345">
        <v>516</v>
      </c>
    </row>
    <row r="346" spans="1:4" x14ac:dyDescent="0.25">
      <c r="A346" s="2">
        <v>44177</v>
      </c>
      <c r="B346" t="s">
        <v>7</v>
      </c>
      <c r="C346">
        <v>22606</v>
      </c>
      <c r="D346">
        <v>424</v>
      </c>
    </row>
    <row r="347" spans="1:4" x14ac:dyDescent="0.25">
      <c r="A347" s="2">
        <v>44178</v>
      </c>
      <c r="B347" t="s">
        <v>7</v>
      </c>
      <c r="C347">
        <v>24073</v>
      </c>
      <c r="D347">
        <v>520</v>
      </c>
    </row>
    <row r="348" spans="1:4" x14ac:dyDescent="0.25">
      <c r="A348" s="2">
        <v>44179</v>
      </c>
      <c r="B348" t="s">
        <v>7</v>
      </c>
      <c r="C348">
        <v>19357</v>
      </c>
      <c r="D348">
        <v>144</v>
      </c>
    </row>
    <row r="349" spans="1:4" x14ac:dyDescent="0.25">
      <c r="A349" s="2">
        <v>44180</v>
      </c>
      <c r="B349" t="s">
        <v>7</v>
      </c>
      <c r="C349">
        <v>21985</v>
      </c>
      <c r="D349">
        <v>232</v>
      </c>
    </row>
    <row r="350" spans="1:4" x14ac:dyDescent="0.25">
      <c r="A350" s="2">
        <v>44181</v>
      </c>
      <c r="B350" t="s">
        <v>7</v>
      </c>
      <c r="C350">
        <v>34724</v>
      </c>
      <c r="D350">
        <v>506</v>
      </c>
    </row>
    <row r="351" spans="1:4" x14ac:dyDescent="0.25">
      <c r="A351" s="2">
        <v>44182</v>
      </c>
      <c r="B351" t="s">
        <v>7</v>
      </c>
      <c r="C351">
        <v>33854</v>
      </c>
      <c r="D351">
        <v>612</v>
      </c>
    </row>
    <row r="352" spans="1:4" x14ac:dyDescent="0.25">
      <c r="A352" s="2">
        <v>44183</v>
      </c>
      <c r="B352" t="s">
        <v>7</v>
      </c>
      <c r="C352">
        <v>34933</v>
      </c>
      <c r="D352">
        <v>532</v>
      </c>
    </row>
    <row r="353" spans="1:4" x14ac:dyDescent="0.25">
      <c r="A353" s="2">
        <v>44184</v>
      </c>
      <c r="B353" t="s">
        <v>7</v>
      </c>
      <c r="C353">
        <v>33886</v>
      </c>
      <c r="D353">
        <v>489</v>
      </c>
    </row>
    <row r="354" spans="1:4" x14ac:dyDescent="0.25">
      <c r="A354" s="2">
        <v>44185</v>
      </c>
      <c r="B354" t="s">
        <v>7</v>
      </c>
      <c r="C354">
        <v>35827</v>
      </c>
      <c r="D354">
        <v>534</v>
      </c>
    </row>
    <row r="355" spans="1:4" x14ac:dyDescent="0.25">
      <c r="A355" s="2">
        <v>44186</v>
      </c>
      <c r="B355" t="s">
        <v>7</v>
      </c>
      <c r="C355">
        <v>25145</v>
      </c>
      <c r="D355">
        <v>326</v>
      </c>
    </row>
    <row r="356" spans="1:4" x14ac:dyDescent="0.25">
      <c r="A356" s="2">
        <v>44187</v>
      </c>
      <c r="B356" t="s">
        <v>7</v>
      </c>
      <c r="C356">
        <v>32466</v>
      </c>
      <c r="D356">
        <v>215</v>
      </c>
    </row>
    <row r="357" spans="1:4" x14ac:dyDescent="0.25">
      <c r="A357" s="2">
        <v>44188</v>
      </c>
      <c r="B357" t="s">
        <v>7</v>
      </c>
      <c r="C357">
        <v>47377</v>
      </c>
      <c r="D357">
        <v>691</v>
      </c>
    </row>
    <row r="358" spans="1:4" x14ac:dyDescent="0.25">
      <c r="A358" s="2">
        <v>44189</v>
      </c>
      <c r="B358" t="s">
        <v>7</v>
      </c>
      <c r="C358">
        <v>45662</v>
      </c>
      <c r="D358">
        <v>744</v>
      </c>
    </row>
    <row r="359" spans="1:4" x14ac:dyDescent="0.25">
      <c r="A359" s="2">
        <v>44190</v>
      </c>
      <c r="B359" t="s">
        <v>7</v>
      </c>
      <c r="C359">
        <v>42185</v>
      </c>
      <c r="D359">
        <v>574</v>
      </c>
    </row>
    <row r="360" spans="1:4" x14ac:dyDescent="0.25">
      <c r="A360" s="2">
        <v>44191</v>
      </c>
      <c r="B360" t="s">
        <v>7</v>
      </c>
      <c r="C360">
        <v>31812</v>
      </c>
      <c r="D360">
        <v>570</v>
      </c>
    </row>
    <row r="361" spans="1:4" x14ac:dyDescent="0.25">
      <c r="A361" s="2">
        <v>44192</v>
      </c>
      <c r="B361" t="s">
        <v>7</v>
      </c>
      <c r="C361">
        <v>14181</v>
      </c>
      <c r="D361">
        <v>210</v>
      </c>
    </row>
    <row r="362" spans="1:4" x14ac:dyDescent="0.25">
      <c r="A362" s="2">
        <v>44193</v>
      </c>
      <c r="B362" t="s">
        <v>7</v>
      </c>
      <c r="C362">
        <v>40367</v>
      </c>
      <c r="D362">
        <v>347</v>
      </c>
    </row>
    <row r="363" spans="1:4" x14ac:dyDescent="0.25">
      <c r="A363" s="2">
        <v>44194</v>
      </c>
      <c r="B363" t="s">
        <v>7</v>
      </c>
      <c r="C363">
        <v>47725</v>
      </c>
      <c r="D363">
        <v>357</v>
      </c>
    </row>
    <row r="364" spans="1:4" x14ac:dyDescent="0.25">
      <c r="A364" s="2">
        <v>44195</v>
      </c>
      <c r="B364" t="s">
        <v>7</v>
      </c>
      <c r="C364">
        <v>45604</v>
      </c>
      <c r="D364">
        <v>458</v>
      </c>
    </row>
    <row r="365" spans="1:4" x14ac:dyDescent="0.25">
      <c r="A365" s="2">
        <v>44196</v>
      </c>
      <c r="B365" t="s">
        <v>7</v>
      </c>
      <c r="C365">
        <v>81519</v>
      </c>
      <c r="D365">
        <v>981</v>
      </c>
    </row>
    <row r="366" spans="1:4" x14ac:dyDescent="0.25">
      <c r="A366" s="2">
        <v>44197</v>
      </c>
      <c r="B366" t="s">
        <v>7</v>
      </c>
      <c r="C366">
        <v>70797</v>
      </c>
      <c r="D366">
        <v>964</v>
      </c>
    </row>
    <row r="367" spans="1:4" x14ac:dyDescent="0.25">
      <c r="A367" s="2">
        <v>44198</v>
      </c>
      <c r="B367" t="s">
        <v>7</v>
      </c>
      <c r="C367">
        <v>52783</v>
      </c>
      <c r="D367">
        <v>613</v>
      </c>
    </row>
    <row r="368" spans="1:4" x14ac:dyDescent="0.25">
      <c r="A368" s="2">
        <v>44199</v>
      </c>
      <c r="B368" t="s">
        <v>7</v>
      </c>
      <c r="C368">
        <v>31840</v>
      </c>
      <c r="D368">
        <v>445</v>
      </c>
    </row>
    <row r="369" spans="1:4" x14ac:dyDescent="0.25">
      <c r="A369" s="2">
        <v>44200</v>
      </c>
      <c r="B369" t="s">
        <v>7</v>
      </c>
      <c r="C369">
        <v>60392</v>
      </c>
      <c r="D369">
        <v>454</v>
      </c>
    </row>
    <row r="370" spans="1:4" x14ac:dyDescent="0.25">
      <c r="A370" s="2">
        <v>44201</v>
      </c>
      <c r="B370" t="s">
        <v>7</v>
      </c>
      <c r="C370">
        <v>55175</v>
      </c>
      <c r="D370">
        <v>407</v>
      </c>
    </row>
    <row r="371" spans="1:4" x14ac:dyDescent="0.25">
      <c r="A371" s="2">
        <v>44202</v>
      </c>
      <c r="B371" t="s">
        <v>7</v>
      </c>
      <c r="C371">
        <v>76158</v>
      </c>
      <c r="D371">
        <v>874</v>
      </c>
    </row>
    <row r="372" spans="1:4" x14ac:dyDescent="0.25">
      <c r="A372" s="2">
        <v>44203</v>
      </c>
      <c r="B372" t="s">
        <v>7</v>
      </c>
      <c r="C372">
        <v>65092</v>
      </c>
      <c r="D372">
        <v>1041</v>
      </c>
    </row>
    <row r="373" spans="1:4" x14ac:dyDescent="0.25">
      <c r="A373" s="2">
        <v>44204</v>
      </c>
      <c r="B373" t="s">
        <v>7</v>
      </c>
      <c r="C373">
        <v>57380</v>
      </c>
      <c r="D373">
        <v>1162</v>
      </c>
    </row>
    <row r="374" spans="1:4" x14ac:dyDescent="0.25">
      <c r="A374" s="2">
        <v>44205</v>
      </c>
      <c r="B374" t="s">
        <v>7</v>
      </c>
      <c r="C374">
        <v>51927</v>
      </c>
      <c r="D374">
        <v>1325</v>
      </c>
    </row>
    <row r="375" spans="1:4" x14ac:dyDescent="0.25">
      <c r="A375" s="2">
        <v>44206</v>
      </c>
      <c r="B375" t="s">
        <v>7</v>
      </c>
      <c r="C375">
        <v>46999</v>
      </c>
      <c r="D375">
        <v>1035</v>
      </c>
    </row>
    <row r="376" spans="1:4" x14ac:dyDescent="0.25">
      <c r="A376" s="2">
        <v>44207</v>
      </c>
      <c r="B376" t="s">
        <v>7</v>
      </c>
      <c r="C376">
        <v>39080</v>
      </c>
      <c r="D376">
        <v>563</v>
      </c>
    </row>
    <row r="377" spans="1:4" x14ac:dyDescent="0.25">
      <c r="A377" s="2">
        <v>44208</v>
      </c>
      <c r="B377" t="s">
        <v>7</v>
      </c>
      <c r="C377">
        <v>36340</v>
      </c>
      <c r="D377">
        <v>529</v>
      </c>
    </row>
    <row r="378" spans="1:4" x14ac:dyDescent="0.25">
      <c r="A378" s="2">
        <v>44209</v>
      </c>
      <c r="B378" t="s">
        <v>7</v>
      </c>
      <c r="C378">
        <v>57100</v>
      </c>
      <c r="D378">
        <v>1243</v>
      </c>
    </row>
    <row r="379" spans="1:4" x14ac:dyDescent="0.25">
      <c r="A379" s="2">
        <v>44210</v>
      </c>
      <c r="B379" t="s">
        <v>7</v>
      </c>
      <c r="C379">
        <v>49366</v>
      </c>
      <c r="D379">
        <v>1564</v>
      </c>
    </row>
    <row r="380" spans="1:4" x14ac:dyDescent="0.25">
      <c r="A380" s="2">
        <v>44211</v>
      </c>
      <c r="B380" t="s">
        <v>7</v>
      </c>
      <c r="C380">
        <v>45375</v>
      </c>
      <c r="D380">
        <v>1248</v>
      </c>
    </row>
    <row r="381" spans="1:4" x14ac:dyDescent="0.25">
      <c r="A381" s="2">
        <v>44212</v>
      </c>
      <c r="B381" t="s">
        <v>7</v>
      </c>
      <c r="C381">
        <v>42361</v>
      </c>
      <c r="D381">
        <v>1280</v>
      </c>
    </row>
    <row r="382" spans="1:4" x14ac:dyDescent="0.25">
      <c r="A382" s="2">
        <v>44213</v>
      </c>
      <c r="B382" t="s">
        <v>7</v>
      </c>
      <c r="C382">
        <v>40395</v>
      </c>
      <c r="D382">
        <v>1295</v>
      </c>
    </row>
    <row r="383" spans="1:4" x14ac:dyDescent="0.25">
      <c r="A383" s="2">
        <v>44214</v>
      </c>
      <c r="B383" t="s">
        <v>7</v>
      </c>
      <c r="C383">
        <v>30521</v>
      </c>
      <c r="D383">
        <v>671</v>
      </c>
    </row>
    <row r="384" spans="1:4" x14ac:dyDescent="0.25">
      <c r="A384" s="2">
        <v>44215</v>
      </c>
      <c r="B384" t="s">
        <v>7</v>
      </c>
      <c r="C384">
        <v>28835</v>
      </c>
      <c r="D384">
        <v>599</v>
      </c>
    </row>
    <row r="385" spans="1:4" x14ac:dyDescent="0.25">
      <c r="A385" s="2">
        <v>44216</v>
      </c>
      <c r="B385" t="s">
        <v>7</v>
      </c>
      <c r="C385">
        <v>44762</v>
      </c>
      <c r="D385">
        <v>1610</v>
      </c>
    </row>
    <row r="386" spans="1:4" x14ac:dyDescent="0.25">
      <c r="A386" s="2">
        <v>44217</v>
      </c>
      <c r="B386" t="s">
        <v>7</v>
      </c>
      <c r="C386">
        <v>39463</v>
      </c>
      <c r="D386">
        <v>1820</v>
      </c>
    </row>
    <row r="387" spans="1:4" x14ac:dyDescent="0.25">
      <c r="A387" s="2">
        <v>44218</v>
      </c>
      <c r="B387" t="s">
        <v>7</v>
      </c>
      <c r="C387">
        <v>35084</v>
      </c>
      <c r="D387">
        <v>1290</v>
      </c>
    </row>
    <row r="388" spans="1:4" x14ac:dyDescent="0.25">
      <c r="A388" s="2">
        <v>44219</v>
      </c>
      <c r="B388" t="s">
        <v>7</v>
      </c>
      <c r="C388">
        <v>31656</v>
      </c>
      <c r="D388">
        <v>1401</v>
      </c>
    </row>
    <row r="389" spans="1:4" x14ac:dyDescent="0.25">
      <c r="A389" s="2">
        <v>44220</v>
      </c>
      <c r="B389" t="s">
        <v>7</v>
      </c>
      <c r="C389">
        <v>29524</v>
      </c>
      <c r="D389">
        <v>1348</v>
      </c>
    </row>
    <row r="390" spans="1:4" x14ac:dyDescent="0.25">
      <c r="A390" s="2">
        <v>44221</v>
      </c>
      <c r="B390" t="s">
        <v>7</v>
      </c>
      <c r="C390">
        <v>21826</v>
      </c>
      <c r="D390">
        <v>610</v>
      </c>
    </row>
    <row r="391" spans="1:4" x14ac:dyDescent="0.25">
      <c r="A391" s="2">
        <v>44222</v>
      </c>
      <c r="B391" t="s">
        <v>7</v>
      </c>
      <c r="C391">
        <v>17167</v>
      </c>
      <c r="D391">
        <v>592</v>
      </c>
    </row>
    <row r="392" spans="1:4" x14ac:dyDescent="0.25">
      <c r="A392" s="2">
        <v>44223</v>
      </c>
      <c r="B392" t="s">
        <v>7</v>
      </c>
      <c r="C392">
        <v>29892</v>
      </c>
      <c r="D392">
        <v>1631</v>
      </c>
    </row>
    <row r="393" spans="1:4" x14ac:dyDescent="0.25">
      <c r="A393" s="2">
        <v>44224</v>
      </c>
      <c r="B393" t="s">
        <v>7</v>
      </c>
      <c r="C393">
        <v>26960</v>
      </c>
      <c r="D393">
        <v>1725</v>
      </c>
    </row>
    <row r="394" spans="1:4" x14ac:dyDescent="0.25">
      <c r="A394" s="2">
        <v>44225</v>
      </c>
      <c r="B394" t="s">
        <v>7</v>
      </c>
      <c r="C394">
        <v>25669</v>
      </c>
      <c r="D394">
        <v>1239</v>
      </c>
    </row>
    <row r="395" spans="1:4" x14ac:dyDescent="0.25">
      <c r="A395" s="2">
        <v>44226</v>
      </c>
      <c r="B395" t="s">
        <v>7</v>
      </c>
      <c r="C395">
        <v>24135</v>
      </c>
      <c r="D395">
        <v>1223</v>
      </c>
    </row>
    <row r="396" spans="1:4" x14ac:dyDescent="0.25">
      <c r="A396" s="2">
        <v>44227</v>
      </c>
      <c r="B396" t="s">
        <v>7</v>
      </c>
      <c r="C396">
        <v>21768</v>
      </c>
      <c r="D396">
        <v>1222</v>
      </c>
    </row>
    <row r="397" spans="1:4" x14ac:dyDescent="0.25">
      <c r="A397" s="2">
        <v>44228</v>
      </c>
      <c r="B397" t="s">
        <v>7</v>
      </c>
      <c r="C397">
        <v>16659</v>
      </c>
      <c r="D397">
        <v>587</v>
      </c>
    </row>
    <row r="398" spans="1:4" x14ac:dyDescent="0.25">
      <c r="A398" s="2">
        <v>44229</v>
      </c>
      <c r="B398" t="s">
        <v>7</v>
      </c>
      <c r="C398">
        <v>15367</v>
      </c>
      <c r="D398">
        <v>406</v>
      </c>
    </row>
    <row r="399" spans="1:4" x14ac:dyDescent="0.25">
      <c r="A399" s="2">
        <v>44230</v>
      </c>
      <c r="B399" t="s">
        <v>7</v>
      </c>
      <c r="C399">
        <v>22328</v>
      </c>
      <c r="D399">
        <v>1449</v>
      </c>
    </row>
    <row r="400" spans="1:4" x14ac:dyDescent="0.25">
      <c r="A400" s="2">
        <v>44231</v>
      </c>
      <c r="B400" t="s">
        <v>7</v>
      </c>
      <c r="C400">
        <v>19757</v>
      </c>
      <c r="D400">
        <v>1322</v>
      </c>
    </row>
    <row r="401" spans="1:4" x14ac:dyDescent="0.25">
      <c r="A401" s="2">
        <v>44232</v>
      </c>
      <c r="B401" t="s">
        <v>7</v>
      </c>
      <c r="C401">
        <v>19387</v>
      </c>
      <c r="D401">
        <v>915</v>
      </c>
    </row>
    <row r="402" spans="1:4" x14ac:dyDescent="0.25">
      <c r="A402" s="2">
        <v>44233</v>
      </c>
      <c r="B402" t="s">
        <v>7</v>
      </c>
      <c r="C402">
        <v>17951</v>
      </c>
      <c r="D402">
        <v>1014</v>
      </c>
    </row>
    <row r="403" spans="1:4" x14ac:dyDescent="0.25">
      <c r="A403" s="2">
        <v>44234</v>
      </c>
      <c r="B403" t="s">
        <v>7</v>
      </c>
      <c r="C403">
        <v>15838</v>
      </c>
      <c r="D403">
        <v>828</v>
      </c>
    </row>
    <row r="404" spans="1:4" x14ac:dyDescent="0.25">
      <c r="A404" s="2">
        <v>44235</v>
      </c>
      <c r="B404" t="s">
        <v>7</v>
      </c>
      <c r="C404">
        <v>11946</v>
      </c>
      <c r="D404">
        <v>373</v>
      </c>
    </row>
    <row r="405" spans="1:4" x14ac:dyDescent="0.25">
      <c r="A405" s="2">
        <v>44236</v>
      </c>
      <c r="B405" t="s">
        <v>7</v>
      </c>
      <c r="C405">
        <v>11355</v>
      </c>
      <c r="D405">
        <v>333</v>
      </c>
    </row>
    <row r="406" spans="1:4" x14ac:dyDescent="0.25">
      <c r="A406" s="2">
        <v>44237</v>
      </c>
      <c r="B406" t="s">
        <v>7</v>
      </c>
      <c r="C406">
        <v>15682</v>
      </c>
      <c r="D406">
        <v>1052</v>
      </c>
    </row>
    <row r="407" spans="1:4" x14ac:dyDescent="0.25">
      <c r="A407" s="2">
        <v>44238</v>
      </c>
      <c r="B407" t="s">
        <v>7</v>
      </c>
      <c r="C407">
        <v>13792</v>
      </c>
      <c r="D407">
        <v>1001</v>
      </c>
    </row>
    <row r="408" spans="1:4" x14ac:dyDescent="0.25">
      <c r="A408" s="2">
        <v>44239</v>
      </c>
      <c r="B408" t="s">
        <v>7</v>
      </c>
      <c r="C408">
        <v>13476</v>
      </c>
      <c r="D408">
        <v>678</v>
      </c>
    </row>
    <row r="409" spans="1:4" x14ac:dyDescent="0.25">
      <c r="A409" s="2">
        <v>44240</v>
      </c>
      <c r="B409" t="s">
        <v>7</v>
      </c>
      <c r="C409">
        <v>12732</v>
      </c>
      <c r="D409">
        <v>758</v>
      </c>
    </row>
    <row r="410" spans="1:4" x14ac:dyDescent="0.25">
      <c r="A410" s="2">
        <v>44241</v>
      </c>
      <c r="B410" t="s">
        <v>7</v>
      </c>
      <c r="C410">
        <v>12145</v>
      </c>
      <c r="D410">
        <v>621</v>
      </c>
    </row>
    <row r="411" spans="1:4" x14ac:dyDescent="0.25">
      <c r="A411" s="2">
        <v>44242</v>
      </c>
      <c r="B411" t="s">
        <v>7</v>
      </c>
      <c r="C411">
        <v>8751</v>
      </c>
      <c r="D411">
        <v>258</v>
      </c>
    </row>
    <row r="412" spans="1:4" x14ac:dyDescent="0.25">
      <c r="A412" s="2">
        <v>44243</v>
      </c>
      <c r="B412" t="s">
        <v>7</v>
      </c>
      <c r="C412">
        <v>8752</v>
      </c>
      <c r="D412">
        <v>230</v>
      </c>
    </row>
    <row r="413" spans="1:4" x14ac:dyDescent="0.25">
      <c r="A413" s="2">
        <v>44244</v>
      </c>
      <c r="B413" t="s">
        <v>7</v>
      </c>
      <c r="C413">
        <v>14241</v>
      </c>
      <c r="D413">
        <v>799</v>
      </c>
    </row>
    <row r="414" spans="1:4" x14ac:dyDescent="0.25">
      <c r="A414" s="2">
        <v>44245</v>
      </c>
      <c r="B414" t="s">
        <v>7</v>
      </c>
      <c r="C414">
        <v>12467</v>
      </c>
      <c r="D414">
        <v>738</v>
      </c>
    </row>
    <row r="415" spans="1:4" x14ac:dyDescent="0.25">
      <c r="A415" s="2">
        <v>44246</v>
      </c>
      <c r="B415" t="s">
        <v>7</v>
      </c>
      <c r="C415">
        <v>11555</v>
      </c>
      <c r="D415">
        <v>454</v>
      </c>
    </row>
    <row r="416" spans="1:4" x14ac:dyDescent="0.25">
      <c r="A416" s="2">
        <v>44247</v>
      </c>
      <c r="B416" t="s">
        <v>7</v>
      </c>
      <c r="C416">
        <v>11391</v>
      </c>
      <c r="D416">
        <v>533</v>
      </c>
    </row>
    <row r="417" spans="1:4" x14ac:dyDescent="0.25">
      <c r="A417" s="2">
        <v>44248</v>
      </c>
      <c r="B417" t="s">
        <v>7</v>
      </c>
      <c r="C417">
        <v>10376</v>
      </c>
      <c r="D417">
        <v>445</v>
      </c>
    </row>
    <row r="418" spans="1:4" x14ac:dyDescent="0.25">
      <c r="A418" s="2">
        <v>44249</v>
      </c>
      <c r="B418" t="s">
        <v>7</v>
      </c>
      <c r="C418">
        <v>8050</v>
      </c>
      <c r="D418">
        <v>215</v>
      </c>
    </row>
    <row r="419" spans="1:4" x14ac:dyDescent="0.25">
      <c r="A419" s="2">
        <v>44250</v>
      </c>
      <c r="B419" t="s">
        <v>7</v>
      </c>
      <c r="C419">
        <v>7866</v>
      </c>
      <c r="D419">
        <v>177</v>
      </c>
    </row>
    <row r="420" spans="1:4" x14ac:dyDescent="0.25">
      <c r="A420" s="2">
        <v>44251</v>
      </c>
      <c r="B420" t="s">
        <v>7</v>
      </c>
      <c r="C420">
        <v>11230</v>
      </c>
      <c r="D420">
        <v>548</v>
      </c>
    </row>
    <row r="421" spans="1:4" x14ac:dyDescent="0.25">
      <c r="A421" s="2">
        <v>44252</v>
      </c>
      <c r="B421" t="s">
        <v>7</v>
      </c>
      <c r="C421">
        <v>9376</v>
      </c>
      <c r="D421">
        <v>442</v>
      </c>
    </row>
    <row r="422" spans="1:4" x14ac:dyDescent="0.25">
      <c r="A422" s="2">
        <v>44253</v>
      </c>
      <c r="B422" t="s">
        <v>7</v>
      </c>
      <c r="C422">
        <v>8526</v>
      </c>
      <c r="D422">
        <v>323</v>
      </c>
    </row>
    <row r="423" spans="1:4" x14ac:dyDescent="0.25">
      <c r="A423" s="2">
        <v>44254</v>
      </c>
      <c r="B423" t="s">
        <v>7</v>
      </c>
      <c r="C423">
        <v>7705</v>
      </c>
      <c r="D423">
        <v>345</v>
      </c>
    </row>
    <row r="424" spans="1:4" x14ac:dyDescent="0.25">
      <c r="A424" s="2">
        <v>44255</v>
      </c>
      <c r="B424" t="s">
        <v>7</v>
      </c>
      <c r="C424">
        <v>6567</v>
      </c>
      <c r="D424">
        <v>290</v>
      </c>
    </row>
    <row r="425" spans="1:4" x14ac:dyDescent="0.25">
      <c r="A425" s="2">
        <v>44256</v>
      </c>
      <c r="B425" t="s">
        <v>7</v>
      </c>
      <c r="C425">
        <v>4814</v>
      </c>
      <c r="D425">
        <v>144</v>
      </c>
    </row>
    <row r="426" spans="1:4" x14ac:dyDescent="0.25">
      <c r="A426" s="2">
        <v>44257</v>
      </c>
      <c r="B426" t="s">
        <v>7</v>
      </c>
      <c r="C426">
        <v>4710</v>
      </c>
      <c r="D426">
        <v>104</v>
      </c>
    </row>
    <row r="427" spans="1:4" x14ac:dyDescent="0.25">
      <c r="A427" s="2">
        <v>44258</v>
      </c>
      <c r="B427" t="s">
        <v>7</v>
      </c>
      <c r="C427">
        <v>6866</v>
      </c>
      <c r="D427">
        <v>343</v>
      </c>
    </row>
    <row r="428" spans="1:4" x14ac:dyDescent="0.25">
      <c r="A428" s="2">
        <v>44259</v>
      </c>
      <c r="B428" t="s">
        <v>7</v>
      </c>
      <c r="C428">
        <v>6648</v>
      </c>
      <c r="D428">
        <v>487</v>
      </c>
    </row>
    <row r="429" spans="1:4" x14ac:dyDescent="0.25">
      <c r="A429" s="2">
        <v>44260</v>
      </c>
      <c r="B429" t="s">
        <v>7</v>
      </c>
      <c r="C429">
        <v>5963</v>
      </c>
      <c r="D429">
        <v>242</v>
      </c>
    </row>
    <row r="430" spans="1:4" x14ac:dyDescent="0.25">
      <c r="A430" s="2">
        <v>44261</v>
      </c>
      <c r="B430" t="s">
        <v>7</v>
      </c>
      <c r="C430">
        <v>5719</v>
      </c>
      <c r="D430">
        <v>236</v>
      </c>
    </row>
    <row r="431" spans="1:4" x14ac:dyDescent="0.25">
      <c r="A431" s="2">
        <v>44262</v>
      </c>
      <c r="B431" t="s">
        <v>7</v>
      </c>
      <c r="C431">
        <v>5294</v>
      </c>
      <c r="D431">
        <v>158</v>
      </c>
    </row>
    <row r="432" spans="1:4" x14ac:dyDescent="0.25">
      <c r="A432" s="2">
        <v>44263</v>
      </c>
      <c r="B432" t="s">
        <v>7</v>
      </c>
      <c r="C432">
        <v>4485</v>
      </c>
      <c r="D432">
        <v>82</v>
      </c>
    </row>
    <row r="433" spans="1:4" x14ac:dyDescent="0.25">
      <c r="A433" s="2">
        <v>44264</v>
      </c>
      <c r="B433" t="s">
        <v>7</v>
      </c>
      <c r="C433">
        <v>4267</v>
      </c>
      <c r="D433">
        <v>65</v>
      </c>
    </row>
    <row r="434" spans="1:4" x14ac:dyDescent="0.25">
      <c r="A434" s="2">
        <v>44265</v>
      </c>
      <c r="B434" t="s">
        <v>7</v>
      </c>
      <c r="C434">
        <v>6626</v>
      </c>
      <c r="D434">
        <v>231</v>
      </c>
    </row>
    <row r="435" spans="1:4" x14ac:dyDescent="0.25">
      <c r="A435" s="2">
        <v>44266</v>
      </c>
      <c r="B435" t="s">
        <v>7</v>
      </c>
      <c r="C435">
        <v>6213</v>
      </c>
      <c r="D435">
        <v>190</v>
      </c>
    </row>
    <row r="436" spans="1:4" x14ac:dyDescent="0.25">
      <c r="A436" s="2">
        <v>44267</v>
      </c>
      <c r="B436" t="s">
        <v>7</v>
      </c>
      <c r="C436">
        <v>6013</v>
      </c>
      <c r="D436">
        <v>181</v>
      </c>
    </row>
    <row r="437" spans="1:4" x14ac:dyDescent="0.25">
      <c r="A437" s="2">
        <v>44268</v>
      </c>
      <c r="B437" t="s">
        <v>7</v>
      </c>
      <c r="C437">
        <v>5759</v>
      </c>
      <c r="D437">
        <v>175</v>
      </c>
    </row>
    <row r="438" spans="1:4" x14ac:dyDescent="0.25">
      <c r="A438" s="2">
        <v>44269</v>
      </c>
      <c r="B438" t="s">
        <v>7</v>
      </c>
      <c r="C438">
        <v>5582</v>
      </c>
      <c r="D438">
        <v>121</v>
      </c>
    </row>
    <row r="439" spans="1:4" x14ac:dyDescent="0.25">
      <c r="A439" s="2">
        <v>44270</v>
      </c>
      <c r="B439" t="s">
        <v>7</v>
      </c>
      <c r="C439">
        <v>4243</v>
      </c>
      <c r="D439">
        <v>52</v>
      </c>
    </row>
    <row r="440" spans="1:4" x14ac:dyDescent="0.25">
      <c r="A440" s="2">
        <v>44271</v>
      </c>
      <c r="B440" t="s">
        <v>7</v>
      </c>
      <c r="C440">
        <v>4284</v>
      </c>
      <c r="D440">
        <v>64</v>
      </c>
    </row>
    <row r="441" spans="1:4" x14ac:dyDescent="0.25">
      <c r="A441" s="2">
        <v>44272</v>
      </c>
      <c r="B441" t="s">
        <v>7</v>
      </c>
      <c r="C441">
        <v>6483</v>
      </c>
      <c r="D441">
        <v>110</v>
      </c>
    </row>
    <row r="442" spans="1:4" x14ac:dyDescent="0.25">
      <c r="A442" s="2">
        <v>44273</v>
      </c>
      <c r="B442" t="s">
        <v>7</v>
      </c>
      <c r="C442">
        <v>5662</v>
      </c>
      <c r="D442">
        <v>141</v>
      </c>
    </row>
    <row r="443" spans="1:4" x14ac:dyDescent="0.25">
      <c r="A443" s="2">
        <v>44274</v>
      </c>
      <c r="B443" t="s">
        <v>7</v>
      </c>
      <c r="C443">
        <v>5767</v>
      </c>
      <c r="D443">
        <v>95</v>
      </c>
    </row>
    <row r="444" spans="1:4" x14ac:dyDescent="0.25">
      <c r="A444" s="2">
        <v>44275</v>
      </c>
      <c r="B444" t="s">
        <v>7</v>
      </c>
      <c r="C444">
        <v>5458</v>
      </c>
      <c r="D444">
        <v>100</v>
      </c>
    </row>
    <row r="445" spans="1:4" x14ac:dyDescent="0.25">
      <c r="A445" s="2">
        <v>44276</v>
      </c>
      <c r="B445" t="s">
        <v>7</v>
      </c>
      <c r="C445">
        <v>4980</v>
      </c>
      <c r="D445">
        <v>96</v>
      </c>
    </row>
    <row r="446" spans="1:4" x14ac:dyDescent="0.25">
      <c r="A446" s="2">
        <v>44277</v>
      </c>
      <c r="B446" t="s">
        <v>7</v>
      </c>
      <c r="C446">
        <v>4086</v>
      </c>
      <c r="D446">
        <v>33</v>
      </c>
    </row>
    <row r="447" spans="1:4" x14ac:dyDescent="0.25">
      <c r="A447" s="2">
        <v>44278</v>
      </c>
      <c r="B447" t="s">
        <v>7</v>
      </c>
      <c r="C447">
        <v>5219</v>
      </c>
      <c r="D447">
        <v>17</v>
      </c>
    </row>
    <row r="448" spans="1:4" x14ac:dyDescent="0.25">
      <c r="A448" s="2">
        <v>44279</v>
      </c>
      <c r="B448" t="s">
        <v>7</v>
      </c>
      <c r="C448">
        <v>6171</v>
      </c>
      <c r="D448">
        <v>112</v>
      </c>
    </row>
    <row r="449" spans="1:4" x14ac:dyDescent="0.25">
      <c r="A449" s="2">
        <v>44280</v>
      </c>
      <c r="B449" t="s">
        <v>7</v>
      </c>
      <c r="C449">
        <v>5244</v>
      </c>
      <c r="D449">
        <v>98</v>
      </c>
    </row>
    <row r="450" spans="1:4" x14ac:dyDescent="0.25">
      <c r="A450" s="2">
        <v>44281</v>
      </c>
      <c r="B450" t="s">
        <v>7</v>
      </c>
      <c r="C450">
        <v>6004</v>
      </c>
      <c r="D450">
        <v>63</v>
      </c>
    </row>
    <row r="451" spans="1:4" x14ac:dyDescent="0.25">
      <c r="A451" s="2">
        <v>44282</v>
      </c>
      <c r="B451" t="s">
        <v>7</v>
      </c>
      <c r="C451">
        <v>5386</v>
      </c>
      <c r="D451">
        <v>70</v>
      </c>
    </row>
    <row r="452" spans="1:4" x14ac:dyDescent="0.25">
      <c r="A452" s="2">
        <v>44283</v>
      </c>
      <c r="B452" t="s">
        <v>7</v>
      </c>
      <c r="C452">
        <v>4399</v>
      </c>
      <c r="D452">
        <v>58</v>
      </c>
    </row>
    <row r="453" spans="1:4" x14ac:dyDescent="0.25">
      <c r="A453" s="2">
        <v>44284</v>
      </c>
      <c r="B453" t="s">
        <v>7</v>
      </c>
      <c r="C453">
        <v>3559</v>
      </c>
      <c r="D453">
        <v>19</v>
      </c>
    </row>
    <row r="454" spans="1:4" x14ac:dyDescent="0.25">
      <c r="A454" s="2">
        <v>44285</v>
      </c>
      <c r="B454" t="s">
        <v>7</v>
      </c>
      <c r="C454">
        <v>4795</v>
      </c>
      <c r="D454">
        <v>23</v>
      </c>
    </row>
    <row r="455" spans="1:4" x14ac:dyDescent="0.25">
      <c r="A455" s="2">
        <v>44286</v>
      </c>
      <c r="B455" t="s">
        <v>7</v>
      </c>
      <c r="C455">
        <v>3995</v>
      </c>
      <c r="D455">
        <v>55</v>
      </c>
    </row>
    <row r="456" spans="1:4" x14ac:dyDescent="0.25">
      <c r="A456" s="2">
        <v>44287</v>
      </c>
      <c r="B456" t="s">
        <v>7</v>
      </c>
      <c r="C456">
        <v>3583</v>
      </c>
      <c r="D456">
        <v>43</v>
      </c>
    </row>
    <row r="457" spans="1:4" x14ac:dyDescent="0.25">
      <c r="A457" s="2">
        <v>44288</v>
      </c>
      <c r="B457" t="s">
        <v>7</v>
      </c>
      <c r="C457">
        <v>3743</v>
      </c>
      <c r="D457">
        <v>51</v>
      </c>
    </row>
    <row r="458" spans="1:4" x14ac:dyDescent="0.25">
      <c r="A458" s="2">
        <v>44289</v>
      </c>
      <c r="B458" t="s">
        <v>7</v>
      </c>
      <c r="C458">
        <v>3460</v>
      </c>
      <c r="D458">
        <v>52</v>
      </c>
    </row>
    <row r="459" spans="1:4" x14ac:dyDescent="0.25">
      <c r="A459" s="2">
        <v>44290</v>
      </c>
      <c r="B459" t="s">
        <v>7</v>
      </c>
      <c r="C459">
        <v>2588</v>
      </c>
      <c r="D459">
        <v>10</v>
      </c>
    </row>
    <row r="460" spans="1:4" x14ac:dyDescent="0.25">
      <c r="A460" s="2">
        <v>44291</v>
      </c>
      <c r="B460" t="s">
        <v>7</v>
      </c>
      <c r="C460">
        <v>2338</v>
      </c>
      <c r="D460">
        <v>10</v>
      </c>
    </row>
    <row r="461" spans="1:4" x14ac:dyDescent="0.25">
      <c r="A461" s="2">
        <v>44292</v>
      </c>
      <c r="B461" t="s">
        <v>7</v>
      </c>
      <c r="C461">
        <v>2237</v>
      </c>
      <c r="D461">
        <v>26</v>
      </c>
    </row>
    <row r="462" spans="1:4" x14ac:dyDescent="0.25">
      <c r="A462" s="2">
        <v>44293</v>
      </c>
      <c r="B462" t="s">
        <v>7</v>
      </c>
      <c r="C462">
        <v>2548</v>
      </c>
      <c r="D462">
        <v>20</v>
      </c>
    </row>
    <row r="463" spans="1:4" x14ac:dyDescent="0.25">
      <c r="A463" s="2">
        <v>44294</v>
      </c>
      <c r="B463" t="s">
        <v>7</v>
      </c>
      <c r="C463">
        <v>3011</v>
      </c>
      <c r="D463">
        <v>45</v>
      </c>
    </row>
    <row r="464" spans="1:4" x14ac:dyDescent="0.25">
      <c r="A464" s="2">
        <v>44295</v>
      </c>
      <c r="B464" t="s">
        <v>7</v>
      </c>
      <c r="C464">
        <v>2855</v>
      </c>
      <c r="D464">
        <v>53</v>
      </c>
    </row>
    <row r="465" spans="1:4" x14ac:dyDescent="0.25">
      <c r="A465" s="2">
        <v>44296</v>
      </c>
      <c r="B465" t="s">
        <v>7</v>
      </c>
      <c r="C465">
        <v>2456</v>
      </c>
      <c r="D465">
        <v>60</v>
      </c>
    </row>
    <row r="466" spans="1:4" x14ac:dyDescent="0.25">
      <c r="A466" s="2">
        <v>44297</v>
      </c>
      <c r="B466" t="s">
        <v>7</v>
      </c>
      <c r="C466">
        <v>845</v>
      </c>
      <c r="D466">
        <v>40</v>
      </c>
    </row>
    <row r="467" spans="1:4" x14ac:dyDescent="0.25">
      <c r="A467" s="2">
        <v>44298</v>
      </c>
      <c r="B467" t="s">
        <v>7</v>
      </c>
      <c r="C467">
        <v>1730</v>
      </c>
      <c r="D467">
        <v>7</v>
      </c>
    </row>
    <row r="468" spans="1:4" x14ac:dyDescent="0.25">
      <c r="A468" s="2">
        <v>44299</v>
      </c>
      <c r="B468" t="s">
        <v>7</v>
      </c>
      <c r="C468">
        <v>3568</v>
      </c>
      <c r="D468">
        <v>13</v>
      </c>
    </row>
    <row r="469" spans="1:4" x14ac:dyDescent="0.25">
      <c r="A469" s="2">
        <v>44300</v>
      </c>
      <c r="B469" t="s">
        <v>7</v>
      </c>
      <c r="C469">
        <v>2471</v>
      </c>
      <c r="D469">
        <v>23</v>
      </c>
    </row>
    <row r="470" spans="1:4" x14ac:dyDescent="0.25">
      <c r="A470" s="2">
        <v>44301</v>
      </c>
      <c r="B470" t="s">
        <v>7</v>
      </c>
      <c r="C470">
        <v>2491</v>
      </c>
      <c r="D470">
        <v>38</v>
      </c>
    </row>
    <row r="471" spans="1:4" x14ac:dyDescent="0.25">
      <c r="A471" s="2">
        <v>44302</v>
      </c>
      <c r="B471" t="s">
        <v>7</v>
      </c>
      <c r="C471">
        <v>2671</v>
      </c>
      <c r="D471">
        <v>30</v>
      </c>
    </row>
    <row r="472" spans="1:4" x14ac:dyDescent="0.25">
      <c r="A472" s="2">
        <v>44303</v>
      </c>
      <c r="B472" t="s">
        <v>7</v>
      </c>
      <c r="C472">
        <v>2756</v>
      </c>
      <c r="D472">
        <v>34</v>
      </c>
    </row>
    <row r="473" spans="1:4" x14ac:dyDescent="0.25">
      <c r="A473" s="2">
        <v>44304</v>
      </c>
      <c r="B473" t="s">
        <v>7</v>
      </c>
      <c r="C473">
        <v>2206</v>
      </c>
      <c r="D473">
        <v>35</v>
      </c>
    </row>
    <row r="474" spans="1:4" x14ac:dyDescent="0.25">
      <c r="A474" s="2">
        <v>44305</v>
      </c>
      <c r="B474" t="s">
        <v>7</v>
      </c>
      <c r="C474">
        <v>1882</v>
      </c>
      <c r="D474">
        <v>10</v>
      </c>
    </row>
    <row r="475" spans="1:4" x14ac:dyDescent="0.25">
      <c r="A475" s="2">
        <v>44306</v>
      </c>
      <c r="B475" t="s">
        <v>7</v>
      </c>
      <c r="C475">
        <v>2963</v>
      </c>
      <c r="D475">
        <v>4</v>
      </c>
    </row>
    <row r="476" spans="1:4" x14ac:dyDescent="0.25">
      <c r="A476" s="2">
        <v>44307</v>
      </c>
      <c r="B476" t="s">
        <v>7</v>
      </c>
      <c r="C476">
        <v>2524</v>
      </c>
      <c r="D476">
        <v>33</v>
      </c>
    </row>
    <row r="477" spans="1:4" x14ac:dyDescent="0.25">
      <c r="A477" s="2">
        <v>44308</v>
      </c>
      <c r="B477" t="s">
        <v>7</v>
      </c>
      <c r="C477">
        <v>2396</v>
      </c>
      <c r="D477">
        <v>20</v>
      </c>
    </row>
    <row r="478" spans="1:4" x14ac:dyDescent="0.25">
      <c r="A478" s="2">
        <v>44309</v>
      </c>
      <c r="B478" t="s">
        <v>7</v>
      </c>
      <c r="C478">
        <v>2728</v>
      </c>
      <c r="D478">
        <v>18</v>
      </c>
    </row>
    <row r="479" spans="1:4" x14ac:dyDescent="0.25">
      <c r="A479" s="2">
        <v>44310</v>
      </c>
      <c r="B479" t="s">
        <v>7</v>
      </c>
      <c r="C479">
        <v>2678</v>
      </c>
      <c r="D479">
        <v>40</v>
      </c>
    </row>
    <row r="480" spans="1:4" x14ac:dyDescent="0.25">
      <c r="A480" s="2">
        <v>44311</v>
      </c>
      <c r="B480" t="s">
        <v>7</v>
      </c>
      <c r="C480">
        <v>2061</v>
      </c>
      <c r="D480">
        <v>32</v>
      </c>
    </row>
    <row r="481" spans="1:4" x14ac:dyDescent="0.25">
      <c r="A481" s="2">
        <v>44312</v>
      </c>
      <c r="B481" t="s">
        <v>7</v>
      </c>
      <c r="C481">
        <v>1712</v>
      </c>
      <c r="D481">
        <v>11</v>
      </c>
    </row>
    <row r="482" spans="1:4" x14ac:dyDescent="0.25">
      <c r="A482" s="2">
        <v>44313</v>
      </c>
      <c r="B482" t="s">
        <v>7</v>
      </c>
      <c r="C482">
        <v>2064</v>
      </c>
      <c r="D482">
        <v>6</v>
      </c>
    </row>
    <row r="483" spans="1:4" x14ac:dyDescent="0.25">
      <c r="A483" s="2">
        <v>44314</v>
      </c>
      <c r="B483" t="s">
        <v>7</v>
      </c>
      <c r="C483">
        <v>2685</v>
      </c>
      <c r="D483">
        <v>17</v>
      </c>
    </row>
    <row r="484" spans="1:4" x14ac:dyDescent="0.25">
      <c r="A484" s="2">
        <v>44315</v>
      </c>
      <c r="B484" t="s">
        <v>7</v>
      </c>
      <c r="C484">
        <v>2166</v>
      </c>
      <c r="D484">
        <v>29</v>
      </c>
    </row>
    <row r="485" spans="1:4" x14ac:dyDescent="0.25">
      <c r="A485" s="2">
        <v>44316</v>
      </c>
      <c r="B485" t="s">
        <v>7</v>
      </c>
      <c r="C485">
        <v>2445</v>
      </c>
      <c r="D485">
        <v>22</v>
      </c>
    </row>
    <row r="486" spans="1:4" x14ac:dyDescent="0.25">
      <c r="A486" s="2">
        <v>44317</v>
      </c>
      <c r="B486" t="s">
        <v>7</v>
      </c>
      <c r="C486">
        <v>2381</v>
      </c>
      <c r="D486">
        <v>15</v>
      </c>
    </row>
    <row r="487" spans="1:4" x14ac:dyDescent="0.25">
      <c r="A487" s="2">
        <v>44318</v>
      </c>
      <c r="B487" t="s">
        <v>7</v>
      </c>
      <c r="C487">
        <v>1907</v>
      </c>
      <c r="D487">
        <v>7</v>
      </c>
    </row>
    <row r="488" spans="1:4" x14ac:dyDescent="0.25">
      <c r="A488" s="2">
        <v>44319</v>
      </c>
      <c r="B488" t="s">
        <v>7</v>
      </c>
      <c r="C488">
        <v>1671</v>
      </c>
      <c r="D488">
        <v>14</v>
      </c>
    </row>
    <row r="489" spans="1:4" x14ac:dyDescent="0.25">
      <c r="A489" s="2">
        <v>44320</v>
      </c>
      <c r="B489" t="s">
        <v>7</v>
      </c>
      <c r="C489">
        <v>1649</v>
      </c>
      <c r="D489">
        <v>1</v>
      </c>
    </row>
    <row r="490" spans="1:4" x14ac:dyDescent="0.25">
      <c r="A490" s="2">
        <v>44321</v>
      </c>
      <c r="B490" t="s">
        <v>7</v>
      </c>
      <c r="C490">
        <v>1946</v>
      </c>
      <c r="D490">
        <v>4</v>
      </c>
    </row>
    <row r="491" spans="1:4" x14ac:dyDescent="0.25">
      <c r="A491" s="2">
        <v>44322</v>
      </c>
      <c r="B491" t="s">
        <v>7</v>
      </c>
      <c r="C491">
        <v>2144</v>
      </c>
      <c r="D491">
        <v>27</v>
      </c>
    </row>
    <row r="492" spans="1:4" x14ac:dyDescent="0.25">
      <c r="A492" s="2">
        <v>44323</v>
      </c>
      <c r="B492" t="s">
        <v>7</v>
      </c>
      <c r="C492">
        <v>2613</v>
      </c>
      <c r="D492">
        <v>13</v>
      </c>
    </row>
    <row r="493" spans="1:4" x14ac:dyDescent="0.25">
      <c r="A493" s="2">
        <v>44324</v>
      </c>
      <c r="B493" t="s">
        <v>7</v>
      </c>
      <c r="C493">
        <v>2490</v>
      </c>
      <c r="D493">
        <v>15</v>
      </c>
    </row>
    <row r="494" spans="1:4" x14ac:dyDescent="0.25">
      <c r="A494" s="2">
        <v>44325</v>
      </c>
      <c r="B494" t="s">
        <v>7</v>
      </c>
      <c r="C494">
        <v>2047</v>
      </c>
      <c r="D494">
        <v>5</v>
      </c>
    </row>
    <row r="495" spans="1:4" x14ac:dyDescent="0.25">
      <c r="A495" s="2">
        <v>44326</v>
      </c>
      <c r="B495" t="s">
        <v>7</v>
      </c>
      <c r="C495">
        <v>1770</v>
      </c>
      <c r="D495">
        <v>2</v>
      </c>
    </row>
    <row r="496" spans="1:4" x14ac:dyDescent="0.25">
      <c r="A496" s="2">
        <v>44327</v>
      </c>
      <c r="B496" t="s">
        <v>7</v>
      </c>
      <c r="C496">
        <v>2357</v>
      </c>
      <c r="D496">
        <v>4</v>
      </c>
    </row>
    <row r="497" spans="1:4" x14ac:dyDescent="0.25">
      <c r="A497" s="2">
        <v>44328</v>
      </c>
      <c r="B497" t="s">
        <v>7</v>
      </c>
      <c r="C497">
        <v>2474</v>
      </c>
      <c r="D497">
        <v>20</v>
      </c>
    </row>
    <row r="498" spans="1:4" x14ac:dyDescent="0.25">
      <c r="A498" s="2">
        <v>44329</v>
      </c>
      <c r="B498" t="s">
        <v>7</v>
      </c>
      <c r="C498">
        <v>2284</v>
      </c>
      <c r="D498">
        <v>11</v>
      </c>
    </row>
    <row r="499" spans="1:4" x14ac:dyDescent="0.25">
      <c r="A499" s="2">
        <v>44330</v>
      </c>
      <c r="B499" t="s">
        <v>7</v>
      </c>
      <c r="C499">
        <v>2656</v>
      </c>
      <c r="D499">
        <v>11</v>
      </c>
    </row>
    <row r="500" spans="1:4" x14ac:dyDescent="0.25">
      <c r="A500" s="2">
        <v>44331</v>
      </c>
      <c r="B500" t="s">
        <v>7</v>
      </c>
      <c r="C500">
        <v>2193</v>
      </c>
      <c r="D500">
        <v>17</v>
      </c>
    </row>
    <row r="501" spans="1:4" x14ac:dyDescent="0.25">
      <c r="A501" s="2">
        <v>44332</v>
      </c>
      <c r="B501" t="s">
        <v>7</v>
      </c>
      <c r="C501">
        <v>1156</v>
      </c>
      <c r="D501">
        <v>7</v>
      </c>
    </row>
    <row r="502" spans="1:4" x14ac:dyDescent="0.25">
      <c r="A502" s="2">
        <v>44333</v>
      </c>
      <c r="B502" t="s">
        <v>7</v>
      </c>
      <c r="C502">
        <v>0</v>
      </c>
      <c r="D502">
        <v>4</v>
      </c>
    </row>
    <row r="503" spans="1:4" x14ac:dyDescent="0.25">
      <c r="A503" s="2">
        <v>44334</v>
      </c>
      <c r="B503" t="s">
        <v>7</v>
      </c>
      <c r="C503">
        <v>0</v>
      </c>
      <c r="D503">
        <v>5</v>
      </c>
    </row>
    <row r="504" spans="1:4" x14ac:dyDescent="0.25">
      <c r="A504" s="2">
        <v>44335</v>
      </c>
      <c r="B504" t="s">
        <v>7</v>
      </c>
      <c r="C504">
        <v>2412</v>
      </c>
      <c r="D504">
        <v>7</v>
      </c>
    </row>
    <row r="505" spans="1:4" x14ac:dyDescent="0.25">
      <c r="A505" s="2">
        <v>44336</v>
      </c>
      <c r="B505" t="s">
        <v>7</v>
      </c>
      <c r="C505">
        <v>2135</v>
      </c>
      <c r="D505">
        <v>3</v>
      </c>
    </row>
    <row r="506" spans="1:4" x14ac:dyDescent="0.25">
      <c r="A506" s="2">
        <v>44337</v>
      </c>
      <c r="B506" t="s">
        <v>7</v>
      </c>
      <c r="C506">
        <v>2694</v>
      </c>
      <c r="D506">
        <v>7</v>
      </c>
    </row>
    <row r="507" spans="1:4" x14ac:dyDescent="0.25">
      <c r="A507" s="2">
        <v>44338</v>
      </c>
      <c r="B507" t="s">
        <v>7</v>
      </c>
      <c r="C507">
        <v>2702</v>
      </c>
      <c r="D507">
        <v>9</v>
      </c>
    </row>
    <row r="508" spans="1:4" x14ac:dyDescent="0.25">
      <c r="A508" s="2">
        <v>44339</v>
      </c>
      <c r="B508" t="s">
        <v>7</v>
      </c>
      <c r="C508">
        <v>2523</v>
      </c>
      <c r="D508">
        <v>6</v>
      </c>
    </row>
    <row r="509" spans="1:4" x14ac:dyDescent="0.25">
      <c r="A509" s="2">
        <v>44340</v>
      </c>
      <c r="B509" t="s">
        <v>7</v>
      </c>
      <c r="C509">
        <v>2092</v>
      </c>
      <c r="D509">
        <v>5</v>
      </c>
    </row>
    <row r="510" spans="1:4" x14ac:dyDescent="0.25">
      <c r="A510" s="2">
        <v>44341</v>
      </c>
      <c r="B510" t="s">
        <v>7</v>
      </c>
      <c r="C510">
        <v>2362</v>
      </c>
      <c r="D510">
        <v>3</v>
      </c>
    </row>
    <row r="511" spans="1:4" x14ac:dyDescent="0.25">
      <c r="A511" s="2">
        <v>44342</v>
      </c>
      <c r="B511" t="s">
        <v>7</v>
      </c>
      <c r="C511">
        <v>2410</v>
      </c>
      <c r="D511">
        <v>15</v>
      </c>
    </row>
    <row r="512" spans="1:4" x14ac:dyDescent="0.25">
      <c r="A512" s="2">
        <v>44343</v>
      </c>
      <c r="B512" t="s">
        <v>7</v>
      </c>
      <c r="C512">
        <v>2987</v>
      </c>
      <c r="D512">
        <v>9</v>
      </c>
    </row>
    <row r="513" spans="1:4" x14ac:dyDescent="0.25">
      <c r="A513" s="2">
        <v>44344</v>
      </c>
      <c r="B513" t="s">
        <v>7</v>
      </c>
      <c r="C513">
        <v>3380</v>
      </c>
      <c r="D513">
        <v>10</v>
      </c>
    </row>
    <row r="514" spans="1:4" x14ac:dyDescent="0.25">
      <c r="A514" s="2">
        <v>44345</v>
      </c>
      <c r="B514" t="s">
        <v>7</v>
      </c>
      <c r="C514">
        <v>4028</v>
      </c>
      <c r="D514">
        <v>10</v>
      </c>
    </row>
    <row r="515" spans="1:4" x14ac:dyDescent="0.25">
      <c r="A515" s="2">
        <v>44346</v>
      </c>
      <c r="B515" t="s">
        <v>7</v>
      </c>
      <c r="C515">
        <v>3240</v>
      </c>
      <c r="D515">
        <v>7</v>
      </c>
    </row>
    <row r="516" spans="1:4" x14ac:dyDescent="0.25">
      <c r="A516" s="2">
        <v>44347</v>
      </c>
      <c r="B516" t="s">
        <v>7</v>
      </c>
      <c r="C516">
        <v>3111</v>
      </c>
      <c r="D516">
        <v>6</v>
      </c>
    </row>
    <row r="517" spans="1:4" x14ac:dyDescent="0.25">
      <c r="A517" s="2">
        <v>44348</v>
      </c>
      <c r="B517" t="s">
        <v>7</v>
      </c>
      <c r="C517">
        <v>3283</v>
      </c>
      <c r="D517">
        <v>1</v>
      </c>
    </row>
    <row r="518" spans="1:4" x14ac:dyDescent="0.25">
      <c r="A518" s="2">
        <v>44349</v>
      </c>
      <c r="B518" t="s">
        <v>7</v>
      </c>
      <c r="C518">
        <v>3099</v>
      </c>
      <c r="D518">
        <v>0</v>
      </c>
    </row>
    <row r="519" spans="1:4" x14ac:dyDescent="0.25">
      <c r="A519" s="2">
        <v>44350</v>
      </c>
      <c r="B519" t="s">
        <v>7</v>
      </c>
      <c r="C519">
        <v>4261</v>
      </c>
      <c r="D519">
        <v>12</v>
      </c>
    </row>
    <row r="520" spans="1:4" x14ac:dyDescent="0.25">
      <c r="A520" s="2">
        <v>44351</v>
      </c>
      <c r="B520" t="s">
        <v>7</v>
      </c>
      <c r="C520">
        <v>5179</v>
      </c>
      <c r="D520">
        <v>18</v>
      </c>
    </row>
    <row r="521" spans="1:4" x14ac:dyDescent="0.25">
      <c r="A521" s="2">
        <v>44352</v>
      </c>
      <c r="B521" t="s">
        <v>7</v>
      </c>
      <c r="C521">
        <v>6140</v>
      </c>
      <c r="D521">
        <v>11</v>
      </c>
    </row>
    <row r="522" spans="1:4" x14ac:dyDescent="0.25">
      <c r="A522" s="2">
        <v>44353</v>
      </c>
      <c r="B522" t="s">
        <v>7</v>
      </c>
      <c r="C522">
        <v>5651</v>
      </c>
      <c r="D522">
        <v>13</v>
      </c>
    </row>
    <row r="523" spans="1:4" x14ac:dyDescent="0.25">
      <c r="A523" s="2">
        <v>44354</v>
      </c>
      <c r="B523" t="s">
        <v>7</v>
      </c>
      <c r="C523">
        <v>5223</v>
      </c>
      <c r="D523">
        <v>4</v>
      </c>
    </row>
    <row r="524" spans="1:4" x14ac:dyDescent="0.25">
      <c r="A524" s="2">
        <v>44355</v>
      </c>
      <c r="B524" t="s">
        <v>7</v>
      </c>
      <c r="C524">
        <v>5584</v>
      </c>
      <c r="D524">
        <v>1</v>
      </c>
    </row>
    <row r="525" spans="1:4" x14ac:dyDescent="0.25">
      <c r="A525" s="2">
        <v>44356</v>
      </c>
      <c r="B525" t="s">
        <v>7</v>
      </c>
      <c r="C525">
        <v>5966</v>
      </c>
      <c r="D525">
        <v>13</v>
      </c>
    </row>
    <row r="526" spans="1:4" x14ac:dyDescent="0.25">
      <c r="A526" s="2">
        <v>44357</v>
      </c>
      <c r="B526" t="s">
        <v>7</v>
      </c>
      <c r="C526">
        <v>7312</v>
      </c>
      <c r="D526">
        <v>6</v>
      </c>
    </row>
    <row r="527" spans="1:4" x14ac:dyDescent="0.25">
      <c r="A527" s="2">
        <v>44358</v>
      </c>
      <c r="B527" t="s">
        <v>7</v>
      </c>
      <c r="C527">
        <v>7232</v>
      </c>
      <c r="D527">
        <v>7</v>
      </c>
    </row>
    <row r="528" spans="1:4" x14ac:dyDescent="0.25">
      <c r="A528" s="2">
        <v>44359</v>
      </c>
      <c r="B528" t="s">
        <v>7</v>
      </c>
      <c r="C528">
        <v>7958</v>
      </c>
      <c r="D528">
        <v>17</v>
      </c>
    </row>
    <row r="529" spans="1:4" x14ac:dyDescent="0.25">
      <c r="A529" s="2">
        <v>44360</v>
      </c>
      <c r="B529" t="s">
        <v>7</v>
      </c>
      <c r="C529">
        <v>7550</v>
      </c>
      <c r="D529">
        <v>12</v>
      </c>
    </row>
    <row r="530" spans="1:4" x14ac:dyDescent="0.25">
      <c r="A530" s="2">
        <v>44361</v>
      </c>
      <c r="B530" t="s">
        <v>7</v>
      </c>
      <c r="C530">
        <v>7319</v>
      </c>
      <c r="D530">
        <v>8</v>
      </c>
    </row>
    <row r="531" spans="1:4" x14ac:dyDescent="0.25">
      <c r="A531" s="2">
        <v>44362</v>
      </c>
      <c r="B531" t="s">
        <v>7</v>
      </c>
      <c r="C531">
        <v>7606</v>
      </c>
      <c r="D531">
        <v>3</v>
      </c>
    </row>
    <row r="532" spans="1:4" x14ac:dyDescent="0.25">
      <c r="A532" s="2">
        <v>44363</v>
      </c>
      <c r="B532" t="s">
        <v>7</v>
      </c>
      <c r="C532">
        <v>7587</v>
      </c>
      <c r="D532">
        <v>10</v>
      </c>
    </row>
    <row r="533" spans="1:4" x14ac:dyDescent="0.25">
      <c r="A533" s="2">
        <v>44364</v>
      </c>
      <c r="B533" t="s">
        <v>7</v>
      </c>
      <c r="C533">
        <v>8808</v>
      </c>
      <c r="D533">
        <v>9</v>
      </c>
    </row>
    <row r="534" spans="1:4" x14ac:dyDescent="0.25">
      <c r="A534" s="2">
        <v>44365</v>
      </c>
      <c r="B534" t="s">
        <v>7</v>
      </c>
      <c r="C534">
        <v>10809</v>
      </c>
      <c r="D534">
        <v>19</v>
      </c>
    </row>
    <row r="535" spans="1:4" x14ac:dyDescent="0.25">
      <c r="A535" s="2">
        <v>44366</v>
      </c>
      <c r="B535" t="s">
        <v>7</v>
      </c>
      <c r="C535">
        <v>10270</v>
      </c>
      <c r="D535">
        <v>11</v>
      </c>
    </row>
    <row r="536" spans="1:4" x14ac:dyDescent="0.25">
      <c r="A536" s="2">
        <v>44367</v>
      </c>
      <c r="B536" t="s">
        <v>7</v>
      </c>
      <c r="C536">
        <v>10075</v>
      </c>
      <c r="D536">
        <v>14</v>
      </c>
    </row>
    <row r="537" spans="1:4" x14ac:dyDescent="0.25">
      <c r="A537" s="2">
        <v>44368</v>
      </c>
      <c r="B537" t="s">
        <v>7</v>
      </c>
      <c r="C537">
        <v>9072</v>
      </c>
      <c r="D537">
        <v>6</v>
      </c>
    </row>
    <row r="538" spans="1:4" x14ac:dyDescent="0.25">
      <c r="A538" s="2">
        <v>44369</v>
      </c>
      <c r="B538" t="s">
        <v>7</v>
      </c>
      <c r="C538">
        <v>10467</v>
      </c>
      <c r="D538">
        <v>5</v>
      </c>
    </row>
    <row r="539" spans="1:4" x14ac:dyDescent="0.25">
      <c r="A539" s="2">
        <v>44370</v>
      </c>
      <c r="B539" t="s">
        <v>7</v>
      </c>
      <c r="C539">
        <v>11481</v>
      </c>
      <c r="D539">
        <v>27</v>
      </c>
    </row>
    <row r="540" spans="1:4" x14ac:dyDescent="0.25">
      <c r="A540" s="2">
        <v>44371</v>
      </c>
      <c r="B540" t="s">
        <v>7</v>
      </c>
      <c r="C540">
        <v>15882</v>
      </c>
      <c r="D540">
        <v>19</v>
      </c>
    </row>
    <row r="541" spans="1:4" x14ac:dyDescent="0.25">
      <c r="A541" s="2">
        <v>44372</v>
      </c>
      <c r="B541" t="s">
        <v>7</v>
      </c>
      <c r="C541">
        <v>16702</v>
      </c>
      <c r="D541">
        <v>21</v>
      </c>
    </row>
    <row r="542" spans="1:4" x14ac:dyDescent="0.25">
      <c r="A542" s="2">
        <v>44373</v>
      </c>
      <c r="B542" t="s">
        <v>7</v>
      </c>
      <c r="C542">
        <v>15296</v>
      </c>
      <c r="D542">
        <v>18</v>
      </c>
    </row>
    <row r="543" spans="1:4" x14ac:dyDescent="0.25">
      <c r="A543" s="2">
        <v>44374</v>
      </c>
      <c r="B543" t="s">
        <v>7</v>
      </c>
      <c r="C543">
        <v>17943</v>
      </c>
      <c r="D543">
        <v>23</v>
      </c>
    </row>
    <row r="544" spans="1:4" x14ac:dyDescent="0.25">
      <c r="A544" s="2">
        <v>44375</v>
      </c>
      <c r="B544" t="s">
        <v>7</v>
      </c>
      <c r="C544">
        <v>14623</v>
      </c>
      <c r="D544">
        <v>11</v>
      </c>
    </row>
    <row r="545" spans="1:4" x14ac:dyDescent="0.25">
      <c r="A545" s="2">
        <v>44376</v>
      </c>
      <c r="B545" t="s">
        <v>7</v>
      </c>
      <c r="C545">
        <v>22644</v>
      </c>
      <c r="D545">
        <v>3</v>
      </c>
    </row>
    <row r="546" spans="1:4" x14ac:dyDescent="0.25">
      <c r="A546" s="2">
        <v>44377</v>
      </c>
      <c r="B546" t="s">
        <v>7</v>
      </c>
      <c r="C546">
        <v>20223</v>
      </c>
      <c r="D546">
        <v>23</v>
      </c>
    </row>
    <row r="547" spans="1:4" x14ac:dyDescent="0.25">
      <c r="A547" s="2">
        <v>44378</v>
      </c>
      <c r="B547" t="s">
        <v>7</v>
      </c>
      <c r="C547">
        <v>25606</v>
      </c>
      <c r="D547">
        <v>14</v>
      </c>
    </row>
    <row r="548" spans="1:4" x14ac:dyDescent="0.25">
      <c r="A548" s="2">
        <v>44379</v>
      </c>
      <c r="B548" t="s">
        <v>7</v>
      </c>
      <c r="C548">
        <v>27556</v>
      </c>
      <c r="D548">
        <v>22</v>
      </c>
    </row>
    <row r="549" spans="1:4" x14ac:dyDescent="0.25">
      <c r="A549" s="2">
        <v>44380</v>
      </c>
      <c r="B549" t="s">
        <v>7</v>
      </c>
      <c r="C549">
        <v>26706</v>
      </c>
      <c r="D549">
        <v>27</v>
      </c>
    </row>
    <row r="550" spans="1:4" x14ac:dyDescent="0.25">
      <c r="A550" s="2">
        <v>44381</v>
      </c>
      <c r="B550" t="s">
        <v>7</v>
      </c>
      <c r="C550">
        <v>24447</v>
      </c>
      <c r="D550">
        <v>18</v>
      </c>
    </row>
    <row r="551" spans="1:4" x14ac:dyDescent="0.25">
      <c r="A551" s="2">
        <v>44382</v>
      </c>
      <c r="B551" t="s">
        <v>7</v>
      </c>
      <c r="C551">
        <v>23818</v>
      </c>
      <c r="D551">
        <v>15</v>
      </c>
    </row>
    <row r="552" spans="1:4" x14ac:dyDescent="0.25">
      <c r="A552" s="2">
        <v>44383</v>
      </c>
      <c r="B552" t="s">
        <v>7</v>
      </c>
      <c r="C552">
        <v>27100</v>
      </c>
      <c r="D552">
        <v>9</v>
      </c>
    </row>
    <row r="553" spans="1:4" x14ac:dyDescent="0.25">
      <c r="A553" s="2">
        <v>44384</v>
      </c>
      <c r="B553" t="s">
        <v>7</v>
      </c>
      <c r="C553">
        <v>28334</v>
      </c>
      <c r="D553">
        <v>37</v>
      </c>
    </row>
    <row r="554" spans="1:4" x14ac:dyDescent="0.25">
      <c r="A554" s="2">
        <v>44385</v>
      </c>
      <c r="B554" t="s">
        <v>7</v>
      </c>
      <c r="C554">
        <v>32048</v>
      </c>
      <c r="D554">
        <v>33</v>
      </c>
    </row>
    <row r="555" spans="1:4" x14ac:dyDescent="0.25">
      <c r="A555" s="2">
        <v>44386</v>
      </c>
      <c r="B555" t="s">
        <v>7</v>
      </c>
      <c r="C555">
        <v>31977</v>
      </c>
      <c r="D555">
        <v>35</v>
      </c>
    </row>
    <row r="556" spans="1:4" x14ac:dyDescent="0.25">
      <c r="A556" s="2">
        <v>44387</v>
      </c>
      <c r="B556" t="s">
        <v>7</v>
      </c>
      <c r="C556">
        <v>35200</v>
      </c>
      <c r="D556">
        <v>29</v>
      </c>
    </row>
    <row r="557" spans="1:4" x14ac:dyDescent="0.25">
      <c r="A557" s="2">
        <v>44388</v>
      </c>
      <c r="B557" t="s">
        <v>7</v>
      </c>
      <c r="C557">
        <v>31800</v>
      </c>
      <c r="D557">
        <v>34</v>
      </c>
    </row>
    <row r="558" spans="1:4" x14ac:dyDescent="0.25">
      <c r="A558" s="2">
        <v>44389</v>
      </c>
      <c r="B558" t="s">
        <v>7</v>
      </c>
      <c r="C558">
        <v>31352</v>
      </c>
      <c r="D558">
        <v>26</v>
      </c>
    </row>
    <row r="559" spans="1:4" x14ac:dyDescent="0.25">
      <c r="A559" s="2">
        <v>44390</v>
      </c>
      <c r="B559" t="s">
        <v>7</v>
      </c>
      <c r="C559">
        <v>33998</v>
      </c>
      <c r="D559">
        <v>6</v>
      </c>
    </row>
    <row r="560" spans="1:4" x14ac:dyDescent="0.25">
      <c r="A560" s="2">
        <v>44391</v>
      </c>
      <c r="B560" t="s">
        <v>7</v>
      </c>
      <c r="C560">
        <v>36216</v>
      </c>
      <c r="D560">
        <v>50</v>
      </c>
    </row>
    <row r="561" spans="1:4" x14ac:dyDescent="0.25">
      <c r="A561" s="2">
        <v>44392</v>
      </c>
      <c r="B561" t="s">
        <v>7</v>
      </c>
      <c r="C561">
        <v>41748</v>
      </c>
      <c r="D561">
        <v>49</v>
      </c>
    </row>
    <row r="562" spans="1:4" x14ac:dyDescent="0.25">
      <c r="A562" s="2">
        <v>44393</v>
      </c>
      <c r="B562" t="s">
        <v>7</v>
      </c>
      <c r="C562">
        <v>47891</v>
      </c>
      <c r="D562">
        <v>63</v>
      </c>
    </row>
    <row r="563" spans="1:4" x14ac:dyDescent="0.25">
      <c r="A563" s="2">
        <v>44394</v>
      </c>
      <c r="B563" t="s">
        <v>7</v>
      </c>
      <c r="C563">
        <v>51273</v>
      </c>
      <c r="D563">
        <v>49</v>
      </c>
    </row>
    <row r="564" spans="1:4" x14ac:dyDescent="0.25">
      <c r="A564" s="2">
        <v>44395</v>
      </c>
      <c r="B564" t="s">
        <v>7</v>
      </c>
      <c r="C564">
        <v>53969</v>
      </c>
      <c r="D564">
        <v>41</v>
      </c>
    </row>
    <row r="565" spans="1:4" x14ac:dyDescent="0.25">
      <c r="A565" s="2">
        <v>44396</v>
      </c>
      <c r="B565" t="s">
        <v>7</v>
      </c>
      <c r="C565">
        <v>47599</v>
      </c>
      <c r="D565">
        <v>25</v>
      </c>
    </row>
    <row r="566" spans="1:4" x14ac:dyDescent="0.25">
      <c r="A566" s="2">
        <v>44397</v>
      </c>
      <c r="B566" t="s">
        <v>7</v>
      </c>
      <c r="C566">
        <v>39538</v>
      </c>
      <c r="D566">
        <v>19</v>
      </c>
    </row>
    <row r="567" spans="1:4" x14ac:dyDescent="0.25">
      <c r="A567" s="2">
        <v>44398</v>
      </c>
      <c r="B567" t="s">
        <v>7</v>
      </c>
      <c r="C567">
        <v>46125</v>
      </c>
      <c r="D567">
        <v>96</v>
      </c>
    </row>
    <row r="568" spans="1:4" x14ac:dyDescent="0.25">
      <c r="A568" s="2">
        <v>44399</v>
      </c>
      <c r="B568" t="s">
        <v>7</v>
      </c>
      <c r="C568">
        <v>43404</v>
      </c>
      <c r="D568">
        <v>73</v>
      </c>
    </row>
    <row r="569" spans="1:4" x14ac:dyDescent="0.25">
      <c r="A569" s="2">
        <v>44400</v>
      </c>
      <c r="B569" t="s">
        <v>7</v>
      </c>
      <c r="C569">
        <v>39315</v>
      </c>
      <c r="D569">
        <v>84</v>
      </c>
    </row>
    <row r="570" spans="1:4" x14ac:dyDescent="0.25">
      <c r="A570" s="2">
        <v>44401</v>
      </c>
      <c r="B570" t="s">
        <v>7</v>
      </c>
      <c r="C570">
        <v>35654</v>
      </c>
      <c r="D570">
        <v>64</v>
      </c>
    </row>
    <row r="571" spans="1:4" x14ac:dyDescent="0.25">
      <c r="A571" s="2">
        <v>44402</v>
      </c>
      <c r="B571" t="s">
        <v>7</v>
      </c>
      <c r="C571">
        <v>31285</v>
      </c>
      <c r="D571">
        <v>86</v>
      </c>
    </row>
    <row r="572" spans="1:4" x14ac:dyDescent="0.25">
      <c r="A572" s="2">
        <v>44403</v>
      </c>
      <c r="B572" t="s">
        <v>7</v>
      </c>
      <c r="C572">
        <v>28652</v>
      </c>
      <c r="D572">
        <v>28</v>
      </c>
    </row>
    <row r="573" spans="1:4" x14ac:dyDescent="0.25">
      <c r="A573" s="2">
        <v>44404</v>
      </c>
      <c r="B573" t="s">
        <v>7</v>
      </c>
      <c r="C573">
        <v>24386</v>
      </c>
      <c r="D573">
        <v>14</v>
      </c>
    </row>
    <row r="574" spans="1:4" x14ac:dyDescent="0.25">
      <c r="A574" s="2">
        <v>44405</v>
      </c>
      <c r="B574" t="s">
        <v>7</v>
      </c>
      <c r="C574">
        <v>23228</v>
      </c>
      <c r="D574">
        <v>131</v>
      </c>
    </row>
    <row r="575" spans="1:4" x14ac:dyDescent="0.25">
      <c r="A575" s="2">
        <v>44406</v>
      </c>
      <c r="B575" t="s">
        <v>7</v>
      </c>
      <c r="C575">
        <v>25402</v>
      </c>
      <c r="D575">
        <v>127</v>
      </c>
    </row>
    <row r="576" spans="1:4" x14ac:dyDescent="0.25">
      <c r="A576" s="2">
        <v>44407</v>
      </c>
      <c r="B576" t="s">
        <v>7</v>
      </c>
      <c r="C576">
        <v>30633</v>
      </c>
      <c r="D576">
        <v>85</v>
      </c>
    </row>
    <row r="577" spans="1:4" x14ac:dyDescent="0.25">
      <c r="A577" s="2">
        <v>44408</v>
      </c>
      <c r="B577" t="s">
        <v>7</v>
      </c>
      <c r="C577">
        <v>29213</v>
      </c>
      <c r="D577">
        <v>68</v>
      </c>
    </row>
    <row r="578" spans="1:4" x14ac:dyDescent="0.25">
      <c r="A578" s="2">
        <v>44409</v>
      </c>
      <c r="B578" t="s">
        <v>7</v>
      </c>
      <c r="C578">
        <v>25754</v>
      </c>
      <c r="D578">
        <v>71</v>
      </c>
    </row>
    <row r="579" spans="1:4" x14ac:dyDescent="0.25">
      <c r="A579" s="2">
        <v>44410</v>
      </c>
      <c r="B579" t="s">
        <v>7</v>
      </c>
      <c r="C579">
        <v>24139</v>
      </c>
      <c r="D579">
        <v>65</v>
      </c>
    </row>
    <row r="580" spans="1:4" x14ac:dyDescent="0.25">
      <c r="A580" s="2">
        <v>44411</v>
      </c>
      <c r="B580" t="s">
        <v>7</v>
      </c>
      <c r="C580">
        <v>21687</v>
      </c>
      <c r="D580">
        <v>24</v>
      </c>
    </row>
    <row r="581" spans="1:4" x14ac:dyDescent="0.25">
      <c r="A581" s="2">
        <v>44412</v>
      </c>
      <c r="B581" t="s">
        <v>7</v>
      </c>
      <c r="C581">
        <v>21466</v>
      </c>
      <c r="D581">
        <v>138</v>
      </c>
    </row>
    <row r="582" spans="1:4" x14ac:dyDescent="0.25">
      <c r="A582" s="2">
        <v>44413</v>
      </c>
      <c r="B582" t="s">
        <v>7</v>
      </c>
      <c r="C582">
        <v>28936</v>
      </c>
      <c r="D582">
        <v>119</v>
      </c>
    </row>
    <row r="583" spans="1:4" x14ac:dyDescent="0.25">
      <c r="A583" s="2">
        <v>44414</v>
      </c>
      <c r="B583" t="s">
        <v>7</v>
      </c>
      <c r="C583">
        <v>29825</v>
      </c>
      <c r="D583">
        <v>86</v>
      </c>
    </row>
    <row r="584" spans="1:4" x14ac:dyDescent="0.25">
      <c r="A584" s="2">
        <v>44415</v>
      </c>
      <c r="B584" t="s">
        <v>7</v>
      </c>
      <c r="C584">
        <v>31442</v>
      </c>
      <c r="D584">
        <v>92</v>
      </c>
    </row>
    <row r="585" spans="1:4" x14ac:dyDescent="0.25">
      <c r="A585" s="2">
        <v>44416</v>
      </c>
      <c r="B585" t="s">
        <v>7</v>
      </c>
      <c r="C585">
        <v>28229</v>
      </c>
      <c r="D585">
        <v>103</v>
      </c>
    </row>
    <row r="586" spans="1:4" x14ac:dyDescent="0.25">
      <c r="A586" s="2">
        <v>44417</v>
      </c>
      <c r="B586" t="s">
        <v>7</v>
      </c>
      <c r="C586">
        <v>27110</v>
      </c>
      <c r="D586">
        <v>39</v>
      </c>
    </row>
    <row r="587" spans="1:4" x14ac:dyDescent="0.25">
      <c r="A587" s="2">
        <v>44418</v>
      </c>
      <c r="B587" t="s">
        <v>7</v>
      </c>
      <c r="C587">
        <v>24881</v>
      </c>
      <c r="D587">
        <v>37</v>
      </c>
    </row>
    <row r="588" spans="1:4" x14ac:dyDescent="0.25">
      <c r="A588" s="2">
        <v>44419</v>
      </c>
      <c r="B588" t="s">
        <v>7</v>
      </c>
      <c r="C588">
        <v>23297</v>
      </c>
      <c r="D588">
        <v>146</v>
      </c>
    </row>
    <row r="589" spans="1:4" x14ac:dyDescent="0.25">
      <c r="A589" s="2">
        <v>44420</v>
      </c>
      <c r="B589" t="s">
        <v>7</v>
      </c>
      <c r="C589">
        <v>29260</v>
      </c>
      <c r="D589">
        <v>104</v>
      </c>
    </row>
    <row r="590" spans="1:4" x14ac:dyDescent="0.25">
      <c r="A590" s="2">
        <v>44421</v>
      </c>
      <c r="B590" t="s">
        <v>7</v>
      </c>
      <c r="C590">
        <v>32706</v>
      </c>
      <c r="D590">
        <v>94</v>
      </c>
    </row>
    <row r="591" spans="1:4" x14ac:dyDescent="0.25">
      <c r="A591" s="2">
        <v>44422</v>
      </c>
      <c r="B591" t="s">
        <v>7</v>
      </c>
      <c r="C591">
        <v>32362</v>
      </c>
      <c r="D591">
        <v>100</v>
      </c>
    </row>
    <row r="592" spans="1:4" x14ac:dyDescent="0.25">
      <c r="A592" s="2">
        <v>44423</v>
      </c>
      <c r="B592" t="s">
        <v>7</v>
      </c>
      <c r="C592">
        <v>29143</v>
      </c>
      <c r="D592">
        <v>93</v>
      </c>
    </row>
    <row r="593" spans="1:4" x14ac:dyDescent="0.25">
      <c r="A593" s="2">
        <v>44424</v>
      </c>
      <c r="B593" t="s">
        <v>7</v>
      </c>
      <c r="C593">
        <v>26426</v>
      </c>
      <c r="D593">
        <v>59</v>
      </c>
    </row>
    <row r="594" spans="1:4" x14ac:dyDescent="0.25">
      <c r="A594" s="2">
        <v>44425</v>
      </c>
      <c r="B594" t="s">
        <v>7</v>
      </c>
      <c r="C594">
        <v>28176</v>
      </c>
      <c r="D594">
        <v>26</v>
      </c>
    </row>
    <row r="595" spans="1:4" x14ac:dyDescent="0.25">
      <c r="A595" s="2">
        <v>44426</v>
      </c>
      <c r="B595" t="s">
        <v>7</v>
      </c>
      <c r="C595">
        <v>26628</v>
      </c>
      <c r="D595">
        <v>170</v>
      </c>
    </row>
    <row r="596" spans="1:4" x14ac:dyDescent="0.25">
      <c r="A596" s="2">
        <v>44427</v>
      </c>
      <c r="B596" t="s">
        <v>7</v>
      </c>
      <c r="C596">
        <v>33646</v>
      </c>
      <c r="D596">
        <v>111</v>
      </c>
    </row>
    <row r="597" spans="1:4" x14ac:dyDescent="0.25">
      <c r="A597" s="2">
        <v>44428</v>
      </c>
      <c r="B597" t="s">
        <v>7</v>
      </c>
      <c r="C597">
        <v>36273</v>
      </c>
      <c r="D597">
        <v>113</v>
      </c>
    </row>
    <row r="598" spans="1:4" x14ac:dyDescent="0.25">
      <c r="A598" s="2">
        <v>44429</v>
      </c>
      <c r="B598" t="s">
        <v>7</v>
      </c>
      <c r="C598">
        <v>36987</v>
      </c>
      <c r="D598">
        <v>114</v>
      </c>
    </row>
    <row r="599" spans="1:4" x14ac:dyDescent="0.25">
      <c r="A599" s="2">
        <v>44430</v>
      </c>
      <c r="B599" t="s">
        <v>7</v>
      </c>
      <c r="C599">
        <v>31783</v>
      </c>
      <c r="D599">
        <v>104</v>
      </c>
    </row>
    <row r="600" spans="1:4" x14ac:dyDescent="0.25">
      <c r="A600" s="2">
        <v>44431</v>
      </c>
      <c r="B600" t="s">
        <v>7</v>
      </c>
      <c r="C600">
        <v>31976</v>
      </c>
      <c r="D600">
        <v>49</v>
      </c>
    </row>
    <row r="601" spans="1:4" x14ac:dyDescent="0.25">
      <c r="A601" s="2">
        <v>44432</v>
      </c>
      <c r="B601" t="s">
        <v>7</v>
      </c>
      <c r="C601">
        <v>31675</v>
      </c>
      <c r="D601">
        <v>40</v>
      </c>
    </row>
    <row r="602" spans="1:4" x14ac:dyDescent="0.25">
      <c r="A602" s="2">
        <v>44433</v>
      </c>
      <c r="B602" t="s">
        <v>7</v>
      </c>
      <c r="C602">
        <v>30619</v>
      </c>
      <c r="D602">
        <v>174</v>
      </c>
    </row>
    <row r="603" spans="1:4" x14ac:dyDescent="0.25">
      <c r="A603" s="2">
        <v>44434</v>
      </c>
      <c r="B603" t="s">
        <v>7</v>
      </c>
      <c r="C603">
        <v>35547</v>
      </c>
      <c r="D603">
        <v>149</v>
      </c>
    </row>
    <row r="604" spans="1:4" x14ac:dyDescent="0.25">
      <c r="A604" s="2">
        <v>44435</v>
      </c>
      <c r="B604" t="s">
        <v>7</v>
      </c>
      <c r="C604">
        <v>37962</v>
      </c>
      <c r="D604">
        <v>140</v>
      </c>
    </row>
    <row r="605" spans="1:4" x14ac:dyDescent="0.25">
      <c r="A605" s="2">
        <v>44436</v>
      </c>
      <c r="B605" t="s">
        <v>7</v>
      </c>
      <c r="C605">
        <v>37690</v>
      </c>
      <c r="D605">
        <v>100</v>
      </c>
    </row>
    <row r="606" spans="1:4" x14ac:dyDescent="0.25">
      <c r="A606" s="2">
        <v>44437</v>
      </c>
      <c r="B606" t="s">
        <v>7</v>
      </c>
      <c r="C606">
        <v>32087</v>
      </c>
      <c r="D606">
        <v>133</v>
      </c>
    </row>
    <row r="607" spans="1:4" x14ac:dyDescent="0.25">
      <c r="A607" s="2">
        <v>44438</v>
      </c>
      <c r="B607" t="s">
        <v>7</v>
      </c>
      <c r="C607">
        <v>32937</v>
      </c>
      <c r="D607">
        <v>61</v>
      </c>
    </row>
    <row r="608" spans="1:4" x14ac:dyDescent="0.25">
      <c r="A608" s="2">
        <v>44439</v>
      </c>
      <c r="B608" t="s">
        <v>7</v>
      </c>
      <c r="C608">
        <v>26227</v>
      </c>
      <c r="D608">
        <v>48</v>
      </c>
    </row>
    <row r="609" spans="1:4" x14ac:dyDescent="0.25">
      <c r="A609" s="2">
        <v>44440</v>
      </c>
      <c r="B609" t="s">
        <v>7</v>
      </c>
      <c r="C609">
        <v>31931</v>
      </c>
      <c r="D609">
        <v>50</v>
      </c>
    </row>
    <row r="610" spans="1:4" x14ac:dyDescent="0.25">
      <c r="A610" s="2">
        <v>44441</v>
      </c>
      <c r="B610" t="s">
        <v>7</v>
      </c>
      <c r="C610">
        <v>35493</v>
      </c>
      <c r="D610">
        <v>207</v>
      </c>
    </row>
    <row r="611" spans="1:4" x14ac:dyDescent="0.25">
      <c r="A611" s="2">
        <v>44442</v>
      </c>
      <c r="B611" t="s">
        <v>7</v>
      </c>
      <c r="C611">
        <v>37830</v>
      </c>
      <c r="D611">
        <v>178</v>
      </c>
    </row>
    <row r="612" spans="1:4" x14ac:dyDescent="0.25">
      <c r="A612" s="2">
        <v>44443</v>
      </c>
      <c r="B612" t="s">
        <v>7</v>
      </c>
      <c r="C612">
        <v>42065</v>
      </c>
      <c r="D612">
        <v>121</v>
      </c>
    </row>
    <row r="613" spans="1:4" x14ac:dyDescent="0.25">
      <c r="A613" s="2">
        <v>44444</v>
      </c>
      <c r="B613" t="s">
        <v>7</v>
      </c>
      <c r="C613">
        <v>36642</v>
      </c>
      <c r="D613">
        <v>120</v>
      </c>
    </row>
    <row r="614" spans="1:4" x14ac:dyDescent="0.25">
      <c r="A614" s="2">
        <v>44445</v>
      </c>
      <c r="B614" t="s">
        <v>7</v>
      </c>
      <c r="C614">
        <v>36515</v>
      </c>
      <c r="D614">
        <v>68</v>
      </c>
    </row>
    <row r="615" spans="1:4" x14ac:dyDescent="0.25">
      <c r="A615" s="2">
        <v>44446</v>
      </c>
      <c r="B615" t="s">
        <v>7</v>
      </c>
      <c r="C615">
        <v>40801</v>
      </c>
      <c r="D615">
        <v>45</v>
      </c>
    </row>
    <row r="616" spans="1:4" x14ac:dyDescent="0.25">
      <c r="A616" s="2">
        <v>44447</v>
      </c>
      <c r="B616" t="s">
        <v>7</v>
      </c>
      <c r="C616">
        <v>37179</v>
      </c>
      <c r="D616">
        <v>209</v>
      </c>
    </row>
    <row r="617" spans="1:4" x14ac:dyDescent="0.25">
      <c r="A617" s="2">
        <v>44448</v>
      </c>
      <c r="B617" t="s">
        <v>7</v>
      </c>
      <c r="C617">
        <v>38486</v>
      </c>
      <c r="D617">
        <v>191</v>
      </c>
    </row>
    <row r="618" spans="1:4" x14ac:dyDescent="0.25">
      <c r="A618" s="2">
        <v>44449</v>
      </c>
      <c r="B618" t="s">
        <v>7</v>
      </c>
      <c r="C618">
        <v>37480</v>
      </c>
      <c r="D618">
        <v>167</v>
      </c>
    </row>
    <row r="619" spans="1:4" x14ac:dyDescent="0.25">
      <c r="A619" s="2">
        <v>44450</v>
      </c>
      <c r="B619" t="s">
        <v>7</v>
      </c>
      <c r="C619">
        <v>36734</v>
      </c>
      <c r="D619">
        <v>147</v>
      </c>
    </row>
    <row r="620" spans="1:4" x14ac:dyDescent="0.25">
      <c r="A620" s="2">
        <v>44451</v>
      </c>
      <c r="B620" t="s">
        <v>7</v>
      </c>
      <c r="C620">
        <v>28856</v>
      </c>
      <c r="D620">
        <v>156</v>
      </c>
    </row>
    <row r="621" spans="1:4" x14ac:dyDescent="0.25">
      <c r="A621" s="2">
        <v>44452</v>
      </c>
      <c r="B621" t="s">
        <v>7</v>
      </c>
      <c r="C621">
        <v>28614</v>
      </c>
      <c r="D621">
        <v>56</v>
      </c>
    </row>
    <row r="622" spans="1:4" x14ac:dyDescent="0.25">
      <c r="A622" s="2">
        <v>44453</v>
      </c>
      <c r="B622" t="s">
        <v>7</v>
      </c>
      <c r="C622">
        <v>30283</v>
      </c>
      <c r="D622">
        <v>61</v>
      </c>
    </row>
    <row r="623" spans="1:4" x14ac:dyDescent="0.25">
      <c r="A623" s="2">
        <v>44454</v>
      </c>
      <c r="B623" t="s">
        <v>7</v>
      </c>
      <c r="C623">
        <v>26251</v>
      </c>
      <c r="D623">
        <v>185</v>
      </c>
    </row>
    <row r="624" spans="1:4" x14ac:dyDescent="0.25">
      <c r="A624" s="2">
        <v>44455</v>
      </c>
      <c r="B624" t="s">
        <v>7</v>
      </c>
      <c r="C624">
        <v>29873</v>
      </c>
      <c r="D624">
        <v>201</v>
      </c>
    </row>
    <row r="625" spans="1:4" x14ac:dyDescent="0.25">
      <c r="A625" s="2">
        <v>44456</v>
      </c>
      <c r="B625" t="s">
        <v>7</v>
      </c>
      <c r="C625">
        <v>26326</v>
      </c>
      <c r="D625">
        <v>158</v>
      </c>
    </row>
    <row r="626" spans="1:4" x14ac:dyDescent="0.25">
      <c r="A626" s="2">
        <v>44457</v>
      </c>
      <c r="B626" t="s">
        <v>7</v>
      </c>
      <c r="C626">
        <v>32292</v>
      </c>
      <c r="D626">
        <v>178</v>
      </c>
    </row>
    <row r="627" spans="1:4" x14ac:dyDescent="0.25">
      <c r="A627" s="2">
        <v>44458</v>
      </c>
      <c r="B627" t="s">
        <v>7</v>
      </c>
      <c r="C627">
        <v>29438</v>
      </c>
      <c r="D627">
        <v>164</v>
      </c>
    </row>
    <row r="628" spans="1:4" x14ac:dyDescent="0.25">
      <c r="A628" s="2">
        <v>44459</v>
      </c>
      <c r="B628" t="s">
        <v>7</v>
      </c>
      <c r="C628">
        <v>29007</v>
      </c>
      <c r="D628">
        <v>56</v>
      </c>
    </row>
    <row r="629" spans="1:4" x14ac:dyDescent="0.25">
      <c r="A629" s="2">
        <v>44460</v>
      </c>
      <c r="B629" t="s">
        <v>7</v>
      </c>
      <c r="C629">
        <v>35702</v>
      </c>
      <c r="D629">
        <v>49</v>
      </c>
    </row>
    <row r="630" spans="1:4" x14ac:dyDescent="0.25">
      <c r="A630" s="2">
        <v>44461</v>
      </c>
      <c r="B630" t="s">
        <v>7</v>
      </c>
      <c r="C630">
        <v>31095</v>
      </c>
      <c r="D630">
        <v>203</v>
      </c>
    </row>
    <row r="631" spans="1:4" x14ac:dyDescent="0.25">
      <c r="A631" s="2">
        <v>44462</v>
      </c>
      <c r="B631" t="s">
        <v>7</v>
      </c>
      <c r="C631">
        <v>33560</v>
      </c>
      <c r="D631">
        <v>166</v>
      </c>
    </row>
    <row r="632" spans="1:4" x14ac:dyDescent="0.25">
      <c r="A632" s="2">
        <v>44463</v>
      </c>
      <c r="B632" t="s">
        <v>7</v>
      </c>
      <c r="C632">
        <v>35764</v>
      </c>
      <c r="D632">
        <v>182</v>
      </c>
    </row>
    <row r="633" spans="1:4" x14ac:dyDescent="0.25">
      <c r="A633" s="2">
        <v>44464</v>
      </c>
      <c r="B633" t="s">
        <v>7</v>
      </c>
      <c r="C633">
        <v>35620</v>
      </c>
      <c r="D633">
        <v>180</v>
      </c>
    </row>
    <row r="634" spans="1:4" x14ac:dyDescent="0.25">
      <c r="A634" s="2">
        <v>44465</v>
      </c>
      <c r="B634" t="s">
        <v>7</v>
      </c>
      <c r="C634">
        <v>29746</v>
      </c>
      <c r="D634">
        <v>122</v>
      </c>
    </row>
    <row r="635" spans="1:4" x14ac:dyDescent="0.25">
      <c r="A635" s="2">
        <v>44466</v>
      </c>
      <c r="B635" t="s">
        <v>7</v>
      </c>
      <c r="C635">
        <v>32997</v>
      </c>
      <c r="D635">
        <v>63</v>
      </c>
    </row>
    <row r="636" spans="1:4" x14ac:dyDescent="0.25">
      <c r="A636" s="2">
        <v>44467</v>
      </c>
      <c r="B636" t="s">
        <v>7</v>
      </c>
      <c r="C636">
        <v>37485</v>
      </c>
      <c r="D636">
        <v>40</v>
      </c>
    </row>
    <row r="637" spans="1:4" x14ac:dyDescent="0.25">
      <c r="A637" s="2">
        <v>44468</v>
      </c>
      <c r="B637" t="s">
        <v>7</v>
      </c>
      <c r="C637">
        <v>34520</v>
      </c>
      <c r="D637">
        <v>167</v>
      </c>
    </row>
    <row r="638" spans="1:4" x14ac:dyDescent="0.25">
      <c r="A638" s="2">
        <v>44469</v>
      </c>
      <c r="B638" t="s">
        <v>7</v>
      </c>
      <c r="C638">
        <v>35059</v>
      </c>
      <c r="D638">
        <v>150</v>
      </c>
    </row>
    <row r="639" spans="1:4" x14ac:dyDescent="0.25">
      <c r="A639" s="2">
        <v>44470</v>
      </c>
      <c r="B639" t="s">
        <v>7</v>
      </c>
      <c r="C639">
        <v>35742</v>
      </c>
      <c r="D639">
        <v>137</v>
      </c>
    </row>
    <row r="640" spans="1:4" x14ac:dyDescent="0.25">
      <c r="A640" s="2">
        <v>44471</v>
      </c>
      <c r="B640" t="s">
        <v>7</v>
      </c>
      <c r="C640">
        <v>34589</v>
      </c>
      <c r="D640">
        <v>127</v>
      </c>
    </row>
    <row r="641" spans="1:4" x14ac:dyDescent="0.25">
      <c r="A641" s="2">
        <v>44472</v>
      </c>
      <c r="B641" t="s">
        <v>7</v>
      </c>
      <c r="C641">
        <v>29389</v>
      </c>
      <c r="D641">
        <v>121</v>
      </c>
    </row>
    <row r="642" spans="1:4" x14ac:dyDescent="0.25">
      <c r="A642" s="2">
        <v>44473</v>
      </c>
      <c r="B642" t="s">
        <v>7</v>
      </c>
      <c r="C642">
        <v>29666</v>
      </c>
      <c r="D642">
        <v>43</v>
      </c>
    </row>
    <row r="643" spans="1:4" x14ac:dyDescent="0.25">
      <c r="A643" s="2">
        <v>44474</v>
      </c>
      <c r="B643" t="s">
        <v>7</v>
      </c>
      <c r="C643">
        <v>34256</v>
      </c>
      <c r="D643">
        <v>33</v>
      </c>
    </row>
    <row r="644" spans="1:4" x14ac:dyDescent="0.25">
      <c r="A644" s="2">
        <v>44475</v>
      </c>
      <c r="B644" t="s">
        <v>7</v>
      </c>
      <c r="C644">
        <v>33049</v>
      </c>
      <c r="D644">
        <v>166</v>
      </c>
    </row>
    <row r="645" spans="1:4" x14ac:dyDescent="0.25">
      <c r="A645" s="2">
        <v>44476</v>
      </c>
      <c r="B645" t="s">
        <v>7</v>
      </c>
      <c r="C645">
        <v>38675</v>
      </c>
      <c r="D645">
        <v>143</v>
      </c>
    </row>
    <row r="646" spans="1:4" x14ac:dyDescent="0.25">
      <c r="A646" s="2">
        <v>44477</v>
      </c>
      <c r="B646" t="s">
        <v>7</v>
      </c>
      <c r="C646">
        <v>39730</v>
      </c>
      <c r="D646">
        <v>122</v>
      </c>
    </row>
    <row r="647" spans="1:4" x14ac:dyDescent="0.25">
      <c r="A647" s="2">
        <v>44478</v>
      </c>
      <c r="B647" t="s">
        <v>7</v>
      </c>
      <c r="C647">
        <v>34910</v>
      </c>
      <c r="D647">
        <v>124</v>
      </c>
    </row>
    <row r="648" spans="1:4" x14ac:dyDescent="0.25">
      <c r="A648" s="2">
        <v>44479</v>
      </c>
      <c r="B648" t="s">
        <v>7</v>
      </c>
      <c r="C648">
        <v>39413</v>
      </c>
      <c r="D648">
        <v>156</v>
      </c>
    </row>
    <row r="649" spans="1:4" x14ac:dyDescent="0.25">
      <c r="A649" s="2">
        <v>44480</v>
      </c>
      <c r="B649" t="s">
        <v>7</v>
      </c>
      <c r="C649">
        <v>33593</v>
      </c>
      <c r="D649">
        <v>38</v>
      </c>
    </row>
    <row r="650" spans="1:4" x14ac:dyDescent="0.25">
      <c r="A650" s="2">
        <v>44481</v>
      </c>
      <c r="B650" t="s">
        <v>7</v>
      </c>
      <c r="C650">
        <v>39463</v>
      </c>
      <c r="D650">
        <v>28</v>
      </c>
    </row>
    <row r="651" spans="1:4" x14ac:dyDescent="0.25">
      <c r="A651" s="2">
        <v>44482</v>
      </c>
      <c r="B651" t="s">
        <v>7</v>
      </c>
      <c r="C651">
        <v>37668</v>
      </c>
      <c r="D651">
        <v>181</v>
      </c>
    </row>
    <row r="652" spans="1:4" x14ac:dyDescent="0.25">
      <c r="A652" s="2">
        <v>44483</v>
      </c>
      <c r="B652" t="s">
        <v>7</v>
      </c>
      <c r="C652">
        <v>41446</v>
      </c>
      <c r="D652">
        <v>136</v>
      </c>
    </row>
    <row r="653" spans="1:4" x14ac:dyDescent="0.25">
      <c r="A653" s="2">
        <v>44484</v>
      </c>
      <c r="B653" t="s">
        <v>7</v>
      </c>
      <c r="C653">
        <v>44556</v>
      </c>
      <c r="D653">
        <v>157</v>
      </c>
    </row>
    <row r="654" spans="1:4" x14ac:dyDescent="0.25">
      <c r="A654" s="2">
        <v>44485</v>
      </c>
      <c r="B654" t="s">
        <v>7</v>
      </c>
      <c r="C654">
        <v>44212</v>
      </c>
      <c r="D654">
        <v>142</v>
      </c>
    </row>
    <row r="655" spans="1:4" x14ac:dyDescent="0.25">
      <c r="A655" s="2">
        <v>44486</v>
      </c>
      <c r="B655" t="s">
        <v>7</v>
      </c>
      <c r="C655">
        <v>42818</v>
      </c>
      <c r="D655">
        <v>148</v>
      </c>
    </row>
    <row r="656" spans="1:4" x14ac:dyDescent="0.25">
      <c r="A656" s="2">
        <v>44487</v>
      </c>
      <c r="B656" t="s">
        <v>7</v>
      </c>
      <c r="C656">
        <v>44696</v>
      </c>
      <c r="D656">
        <v>57</v>
      </c>
    </row>
    <row r="657" spans="1:4" x14ac:dyDescent="0.25">
      <c r="A657" s="2">
        <v>44488</v>
      </c>
      <c r="B657" t="s">
        <v>7</v>
      </c>
      <c r="C657">
        <v>48703</v>
      </c>
      <c r="D657">
        <v>45</v>
      </c>
    </row>
    <row r="658" spans="1:4" x14ac:dyDescent="0.25">
      <c r="A658" s="2">
        <v>44489</v>
      </c>
      <c r="B658" t="s">
        <v>7</v>
      </c>
      <c r="C658">
        <v>43324</v>
      </c>
      <c r="D658">
        <v>223</v>
      </c>
    </row>
    <row r="659" spans="1:4" x14ac:dyDescent="0.25">
      <c r="A659" s="2">
        <v>44490</v>
      </c>
      <c r="B659" t="s">
        <v>7</v>
      </c>
      <c r="C659">
        <v>48545</v>
      </c>
      <c r="D659">
        <v>179</v>
      </c>
    </row>
    <row r="660" spans="1:4" x14ac:dyDescent="0.25">
      <c r="A660" s="2">
        <v>44491</v>
      </c>
      <c r="B660" t="s">
        <v>7</v>
      </c>
      <c r="C660">
        <v>51484</v>
      </c>
      <c r="D660">
        <v>115</v>
      </c>
    </row>
    <row r="661" spans="1:4" x14ac:dyDescent="0.25">
      <c r="A661" s="2">
        <v>44492</v>
      </c>
      <c r="B661" t="s">
        <v>7</v>
      </c>
      <c r="C661">
        <v>48728</v>
      </c>
      <c r="D661">
        <v>180</v>
      </c>
    </row>
    <row r="662" spans="1:4" x14ac:dyDescent="0.25">
      <c r="A662" s="2">
        <v>44493</v>
      </c>
      <c r="B662" t="s">
        <v>7</v>
      </c>
      <c r="C662">
        <v>44985</v>
      </c>
      <c r="D662">
        <v>135</v>
      </c>
    </row>
    <row r="663" spans="1:4" x14ac:dyDescent="0.25">
      <c r="A663" s="2">
        <v>44494</v>
      </c>
      <c r="B663" t="s">
        <v>7</v>
      </c>
      <c r="C663">
        <v>38740</v>
      </c>
      <c r="D663">
        <v>72</v>
      </c>
    </row>
    <row r="664" spans="1:4" x14ac:dyDescent="0.25">
      <c r="A664" s="2">
        <v>44495</v>
      </c>
      <c r="B664" t="s">
        <v>7</v>
      </c>
      <c r="C664">
        <v>36100</v>
      </c>
      <c r="D664">
        <v>38</v>
      </c>
    </row>
    <row r="665" spans="1:4" x14ac:dyDescent="0.25">
      <c r="A665" s="2">
        <v>44496</v>
      </c>
      <c r="B665" t="s">
        <v>7</v>
      </c>
      <c r="C665">
        <v>43453</v>
      </c>
      <c r="D665">
        <v>263</v>
      </c>
    </row>
    <row r="666" spans="1:4" x14ac:dyDescent="0.25">
      <c r="A666" s="2">
        <v>44497</v>
      </c>
      <c r="B666" t="s">
        <v>7</v>
      </c>
      <c r="C666">
        <v>43922</v>
      </c>
      <c r="D666">
        <v>207</v>
      </c>
    </row>
    <row r="667" spans="1:4" x14ac:dyDescent="0.25">
      <c r="A667" s="2">
        <v>44498</v>
      </c>
      <c r="B667" t="s">
        <v>7</v>
      </c>
      <c r="C667">
        <v>39006</v>
      </c>
      <c r="D667">
        <v>165</v>
      </c>
    </row>
    <row r="668" spans="1:4" x14ac:dyDescent="0.25">
      <c r="A668" s="2">
        <v>44499</v>
      </c>
      <c r="B668" t="s">
        <v>7</v>
      </c>
      <c r="C668">
        <v>43081</v>
      </c>
      <c r="D668">
        <v>186</v>
      </c>
    </row>
    <row r="669" spans="1:4" x14ac:dyDescent="0.25">
      <c r="A669" s="2">
        <v>44500</v>
      </c>
      <c r="B669" t="s">
        <v>7</v>
      </c>
      <c r="C669">
        <v>40726</v>
      </c>
      <c r="D669">
        <v>166</v>
      </c>
    </row>
    <row r="670" spans="1:4" x14ac:dyDescent="0.25">
      <c r="A670" s="2">
        <v>44501</v>
      </c>
      <c r="B670" t="s">
        <v>7</v>
      </c>
      <c r="C670">
        <v>37667</v>
      </c>
      <c r="D670">
        <v>74</v>
      </c>
    </row>
    <row r="671" spans="1:4" x14ac:dyDescent="0.25">
      <c r="A671" s="2">
        <v>44502</v>
      </c>
      <c r="B671" t="s">
        <v>7</v>
      </c>
      <c r="C671">
        <v>39682</v>
      </c>
      <c r="D671">
        <v>40</v>
      </c>
    </row>
    <row r="672" spans="1:4" x14ac:dyDescent="0.25">
      <c r="A672" s="2">
        <v>44503</v>
      </c>
      <c r="B672" t="s">
        <v>7</v>
      </c>
      <c r="C672">
        <v>33546</v>
      </c>
      <c r="D672">
        <v>292</v>
      </c>
    </row>
    <row r="673" spans="1:4" x14ac:dyDescent="0.25">
      <c r="A673" s="2">
        <v>44504</v>
      </c>
      <c r="B673" t="s">
        <v>7</v>
      </c>
      <c r="C673">
        <v>40803</v>
      </c>
      <c r="D673">
        <v>217</v>
      </c>
    </row>
    <row r="674" spans="1:4" x14ac:dyDescent="0.25">
      <c r="A674" s="2">
        <v>44505</v>
      </c>
      <c r="B674" t="s">
        <v>7</v>
      </c>
      <c r="C674">
        <v>36559</v>
      </c>
      <c r="D674">
        <v>214</v>
      </c>
    </row>
    <row r="675" spans="1:4" x14ac:dyDescent="0.25">
      <c r="A675" s="2">
        <v>44506</v>
      </c>
      <c r="B675" t="s">
        <v>7</v>
      </c>
      <c r="C675">
        <v>33697</v>
      </c>
      <c r="D675">
        <v>193</v>
      </c>
    </row>
    <row r="676" spans="1:4" x14ac:dyDescent="0.25">
      <c r="A676" s="2">
        <v>44507</v>
      </c>
      <c r="B676" t="s">
        <v>7</v>
      </c>
      <c r="C676">
        <v>30150</v>
      </c>
      <c r="D676">
        <v>155</v>
      </c>
    </row>
    <row r="677" spans="1:4" x14ac:dyDescent="0.25">
      <c r="A677" s="2">
        <v>44508</v>
      </c>
      <c r="B677" t="s">
        <v>7</v>
      </c>
      <c r="C677">
        <v>29843</v>
      </c>
      <c r="D677">
        <v>62</v>
      </c>
    </row>
    <row r="678" spans="1:4" x14ac:dyDescent="0.25">
      <c r="A678" s="2">
        <v>44509</v>
      </c>
      <c r="B678" t="s">
        <v>7</v>
      </c>
      <c r="C678">
        <v>31982</v>
      </c>
      <c r="D678">
        <v>57</v>
      </c>
    </row>
    <row r="679" spans="1:4" x14ac:dyDescent="0.25">
      <c r="A679" s="2">
        <v>44510</v>
      </c>
      <c r="B679" t="s">
        <v>7</v>
      </c>
      <c r="C679">
        <v>32785</v>
      </c>
      <c r="D679">
        <v>262</v>
      </c>
    </row>
    <row r="680" spans="1:4" x14ac:dyDescent="0.25">
      <c r="A680" s="2">
        <v>44511</v>
      </c>
      <c r="B680" t="s">
        <v>7</v>
      </c>
      <c r="C680">
        <v>39325</v>
      </c>
      <c r="D680">
        <v>214</v>
      </c>
    </row>
    <row r="681" spans="1:4" x14ac:dyDescent="0.25">
      <c r="A681" s="2">
        <v>44512</v>
      </c>
      <c r="B681" t="s">
        <v>7</v>
      </c>
      <c r="C681">
        <v>42401</v>
      </c>
      <c r="D681">
        <v>195</v>
      </c>
    </row>
    <row r="682" spans="1:4" x14ac:dyDescent="0.25">
      <c r="A682" s="2">
        <v>44513</v>
      </c>
      <c r="B682" t="s">
        <v>7</v>
      </c>
      <c r="C682">
        <v>38900</v>
      </c>
      <c r="D682">
        <v>145</v>
      </c>
    </row>
    <row r="683" spans="1:4" x14ac:dyDescent="0.25">
      <c r="A683" s="2">
        <v>44514</v>
      </c>
      <c r="B683" t="s">
        <v>7</v>
      </c>
      <c r="C683">
        <v>37669</v>
      </c>
      <c r="D683">
        <v>157</v>
      </c>
    </row>
    <row r="684" spans="1:4" x14ac:dyDescent="0.25">
      <c r="A684" s="2">
        <v>44515</v>
      </c>
      <c r="B684" t="s">
        <v>7</v>
      </c>
      <c r="C684">
        <v>36128</v>
      </c>
      <c r="D684">
        <v>63</v>
      </c>
    </row>
    <row r="685" spans="1:4" x14ac:dyDescent="0.25">
      <c r="A685" s="2">
        <v>44516</v>
      </c>
      <c r="B685" t="s">
        <v>7</v>
      </c>
      <c r="C685">
        <v>39270</v>
      </c>
      <c r="D685">
        <v>47</v>
      </c>
    </row>
    <row r="686" spans="1:4" x14ac:dyDescent="0.25">
      <c r="A686" s="2">
        <v>44517</v>
      </c>
      <c r="B686" t="s">
        <v>7</v>
      </c>
      <c r="C686">
        <v>36821</v>
      </c>
      <c r="D686">
        <v>214</v>
      </c>
    </row>
    <row r="687" spans="1:4" x14ac:dyDescent="0.25">
      <c r="A687" s="2">
        <v>44518</v>
      </c>
      <c r="B687" t="s">
        <v>7</v>
      </c>
      <c r="C687">
        <v>37868</v>
      </c>
      <c r="D687">
        <v>201</v>
      </c>
    </row>
    <row r="688" spans="1:4" x14ac:dyDescent="0.25">
      <c r="A688" s="2">
        <v>44519</v>
      </c>
      <c r="B688" t="s">
        <v>7</v>
      </c>
      <c r="C688">
        <v>46858</v>
      </c>
      <c r="D688">
        <v>199</v>
      </c>
    </row>
    <row r="689" spans="1:4" x14ac:dyDescent="0.25">
      <c r="A689" s="2">
        <v>44520</v>
      </c>
      <c r="B689" t="s">
        <v>7</v>
      </c>
      <c r="C689">
        <v>44237</v>
      </c>
      <c r="D689">
        <v>157</v>
      </c>
    </row>
    <row r="690" spans="1:4" x14ac:dyDescent="0.25">
      <c r="A690" s="2">
        <v>44521</v>
      </c>
      <c r="B690" t="s">
        <v>7</v>
      </c>
      <c r="C690">
        <v>39881</v>
      </c>
      <c r="D690">
        <v>150</v>
      </c>
    </row>
    <row r="691" spans="1:4" x14ac:dyDescent="0.25">
      <c r="A691" s="2">
        <v>44522</v>
      </c>
      <c r="B691" t="s">
        <v>7</v>
      </c>
      <c r="C691">
        <v>39458</v>
      </c>
      <c r="D691">
        <v>61</v>
      </c>
    </row>
    <row r="692" spans="1:4" x14ac:dyDescent="0.25">
      <c r="A692" s="2">
        <v>44523</v>
      </c>
      <c r="B692" t="s">
        <v>7</v>
      </c>
      <c r="C692">
        <v>44434</v>
      </c>
      <c r="D692">
        <v>45</v>
      </c>
    </row>
    <row r="693" spans="1:4" x14ac:dyDescent="0.25">
      <c r="A693" s="2">
        <v>44524</v>
      </c>
      <c r="B693" t="s">
        <v>7</v>
      </c>
      <c r="C693">
        <v>42482</v>
      </c>
      <c r="D693">
        <v>165</v>
      </c>
    </row>
    <row r="694" spans="1:4" x14ac:dyDescent="0.25">
      <c r="A694" s="2">
        <v>44525</v>
      </c>
      <c r="B694" t="s">
        <v>7</v>
      </c>
      <c r="C694">
        <v>42435</v>
      </c>
      <c r="D694">
        <v>149</v>
      </c>
    </row>
    <row r="695" spans="1:4" x14ac:dyDescent="0.25">
      <c r="A695" s="2">
        <v>44526</v>
      </c>
      <c r="B695" t="s">
        <v>7</v>
      </c>
      <c r="C695">
        <v>46654</v>
      </c>
      <c r="D695">
        <v>147</v>
      </c>
    </row>
    <row r="696" spans="1:4" x14ac:dyDescent="0.25">
      <c r="A696" s="2">
        <v>44527</v>
      </c>
      <c r="B696" t="s">
        <v>7</v>
      </c>
      <c r="C696">
        <v>49344</v>
      </c>
      <c r="D696">
        <v>160</v>
      </c>
    </row>
    <row r="697" spans="1:4" x14ac:dyDescent="0.25">
      <c r="A697" s="2">
        <v>44528</v>
      </c>
      <c r="B697" t="s">
        <v>7</v>
      </c>
      <c r="C697">
        <v>39567</v>
      </c>
      <c r="D697">
        <v>131</v>
      </c>
    </row>
    <row r="698" spans="1:4" x14ac:dyDescent="0.25">
      <c r="A698" s="2">
        <v>44529</v>
      </c>
      <c r="B698" t="s">
        <v>7</v>
      </c>
      <c r="C698">
        <v>36507</v>
      </c>
      <c r="D698">
        <v>51</v>
      </c>
    </row>
    <row r="699" spans="1:4" x14ac:dyDescent="0.25">
      <c r="A699" s="2">
        <v>44530</v>
      </c>
      <c r="B699" t="s">
        <v>7</v>
      </c>
      <c r="C699">
        <v>42144</v>
      </c>
      <c r="D699">
        <v>35</v>
      </c>
    </row>
    <row r="700" spans="1:4" x14ac:dyDescent="0.25">
      <c r="A700" s="2">
        <v>44531</v>
      </c>
      <c r="B700" t="s">
        <v>7</v>
      </c>
      <c r="C700">
        <v>39713</v>
      </c>
      <c r="D700">
        <v>159</v>
      </c>
    </row>
    <row r="701" spans="1:4" x14ac:dyDescent="0.25">
      <c r="A701" s="2">
        <v>44532</v>
      </c>
      <c r="B701" t="s">
        <v>7</v>
      </c>
      <c r="C701">
        <v>47235</v>
      </c>
      <c r="D701">
        <v>171</v>
      </c>
    </row>
    <row r="702" spans="1:4" x14ac:dyDescent="0.25">
      <c r="A702" s="2">
        <v>44533</v>
      </c>
      <c r="B702" t="s">
        <v>7</v>
      </c>
      <c r="C702">
        <v>53067</v>
      </c>
      <c r="D702">
        <v>141</v>
      </c>
    </row>
    <row r="703" spans="1:4" x14ac:dyDescent="0.25">
      <c r="A703" s="2">
        <v>44534</v>
      </c>
      <c r="B703" t="s">
        <v>7</v>
      </c>
      <c r="C703">
        <v>50573</v>
      </c>
      <c r="D703">
        <v>143</v>
      </c>
    </row>
    <row r="704" spans="1:4" x14ac:dyDescent="0.25">
      <c r="A704" s="2">
        <v>44535</v>
      </c>
      <c r="B704" t="s">
        <v>7</v>
      </c>
      <c r="C704">
        <v>41457</v>
      </c>
      <c r="D704">
        <v>127</v>
      </c>
    </row>
    <row r="705" spans="1:4" x14ac:dyDescent="0.25">
      <c r="A705" s="2">
        <v>44536</v>
      </c>
      <c r="B705" t="s">
        <v>7</v>
      </c>
      <c r="C705">
        <v>43285</v>
      </c>
      <c r="D705">
        <v>54</v>
      </c>
    </row>
    <row r="706" spans="1:4" x14ac:dyDescent="0.25">
      <c r="A706" s="2">
        <v>44537</v>
      </c>
      <c r="B706" t="s">
        <v>7</v>
      </c>
      <c r="C706">
        <v>50850</v>
      </c>
      <c r="D706">
        <v>41</v>
      </c>
    </row>
    <row r="707" spans="1:4" x14ac:dyDescent="0.25">
      <c r="A707" s="2">
        <v>44538</v>
      </c>
      <c r="B707" t="s">
        <v>7</v>
      </c>
      <c r="C707">
        <v>45102</v>
      </c>
      <c r="D707">
        <v>180</v>
      </c>
    </row>
    <row r="708" spans="1:4" x14ac:dyDescent="0.25">
      <c r="A708" s="2">
        <v>44539</v>
      </c>
      <c r="B708" t="s">
        <v>7</v>
      </c>
      <c r="C708">
        <v>50617</v>
      </c>
      <c r="D708">
        <v>161</v>
      </c>
    </row>
    <row r="709" spans="1:4" x14ac:dyDescent="0.25">
      <c r="A709" s="2">
        <v>44540</v>
      </c>
      <c r="B709" t="s">
        <v>7</v>
      </c>
      <c r="C709">
        <v>50023</v>
      </c>
      <c r="D709">
        <v>148</v>
      </c>
    </row>
    <row r="710" spans="1:4" x14ac:dyDescent="0.25">
      <c r="A710" s="2">
        <v>44541</v>
      </c>
      <c r="B710" t="s">
        <v>7</v>
      </c>
      <c r="C710">
        <v>58184</v>
      </c>
      <c r="D710">
        <v>120</v>
      </c>
    </row>
    <row r="711" spans="1:4" x14ac:dyDescent="0.25">
      <c r="A711" s="2">
        <v>44542</v>
      </c>
      <c r="B711" t="s">
        <v>7</v>
      </c>
      <c r="C711">
        <v>52279</v>
      </c>
      <c r="D711">
        <v>132</v>
      </c>
    </row>
    <row r="712" spans="1:4" x14ac:dyDescent="0.25">
      <c r="A712" s="2">
        <v>44543</v>
      </c>
      <c r="B712" t="s">
        <v>7</v>
      </c>
      <c r="C712">
        <v>48071</v>
      </c>
      <c r="D712">
        <v>52</v>
      </c>
    </row>
    <row r="713" spans="1:4" x14ac:dyDescent="0.25">
      <c r="A713" s="2">
        <v>44544</v>
      </c>
      <c r="B713" t="s">
        <v>7</v>
      </c>
      <c r="C713">
        <v>53953</v>
      </c>
      <c r="D713">
        <v>38</v>
      </c>
    </row>
    <row r="714" spans="1:4" x14ac:dyDescent="0.25">
      <c r="A714" s="2">
        <v>44545</v>
      </c>
      <c r="B714" t="s">
        <v>7</v>
      </c>
      <c r="C714">
        <v>59077</v>
      </c>
      <c r="D714">
        <v>150</v>
      </c>
    </row>
    <row r="715" spans="1:4" x14ac:dyDescent="0.25">
      <c r="A715" s="2">
        <v>44546</v>
      </c>
      <c r="B715" t="s">
        <v>7</v>
      </c>
      <c r="C715">
        <v>77741</v>
      </c>
      <c r="D715">
        <v>164</v>
      </c>
    </row>
    <row r="716" spans="1:4" x14ac:dyDescent="0.25">
      <c r="A716" s="2">
        <v>44547</v>
      </c>
      <c r="B716" t="s">
        <v>7</v>
      </c>
      <c r="C716">
        <v>87565</v>
      </c>
      <c r="D716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topLeftCell="A2" workbookViewId="0">
      <selection activeCell="D3" sqref="D3:D25"/>
    </sheetView>
  </sheetViews>
  <sheetFormatPr defaultRowHeight="15" x14ac:dyDescent="0.25"/>
  <cols>
    <col min="1" max="1" width="23.140625" customWidth="1"/>
    <col min="4" max="4" width="17.5703125" customWidth="1"/>
  </cols>
  <sheetData>
    <row r="1" spans="1:4" ht="16.5" thickTop="1" thickBot="1" x14ac:dyDescent="0.3">
      <c r="A1" s="5" t="s">
        <v>0</v>
      </c>
      <c r="B1" s="1" t="s">
        <v>1</v>
      </c>
      <c r="C1" s="1" t="s">
        <v>2</v>
      </c>
      <c r="D1" s="1" t="s">
        <v>3</v>
      </c>
    </row>
    <row r="2" spans="1:4" ht="15.75" thickTop="1" x14ac:dyDescent="0.25">
      <c r="A2" s="2">
        <v>43861</v>
      </c>
      <c r="B2" t="s">
        <v>7</v>
      </c>
      <c r="C2" s="6">
        <v>0</v>
      </c>
      <c r="D2" s="6">
        <v>0</v>
      </c>
    </row>
    <row r="3" spans="1:4" x14ac:dyDescent="0.25">
      <c r="A3" s="2">
        <v>43890</v>
      </c>
      <c r="B3" t="s">
        <v>7</v>
      </c>
      <c r="C3" s="6">
        <v>1</v>
      </c>
      <c r="D3" s="6">
        <v>0</v>
      </c>
    </row>
    <row r="4" spans="1:4" x14ac:dyDescent="0.25">
      <c r="A4" s="2">
        <v>43921</v>
      </c>
      <c r="B4" t="s">
        <v>7</v>
      </c>
      <c r="C4" s="6">
        <v>2</v>
      </c>
      <c r="D4" s="6">
        <v>0</v>
      </c>
    </row>
    <row r="5" spans="1:4" x14ac:dyDescent="0.25">
      <c r="A5" s="2">
        <v>43951</v>
      </c>
      <c r="B5" t="s">
        <v>7</v>
      </c>
      <c r="C5" s="6">
        <v>3</v>
      </c>
      <c r="D5" s="6">
        <v>0</v>
      </c>
    </row>
    <row r="6" spans="1:4" x14ac:dyDescent="0.25">
      <c r="A6" s="2">
        <v>43982</v>
      </c>
      <c r="B6" t="s">
        <v>7</v>
      </c>
      <c r="C6" s="6">
        <v>4</v>
      </c>
      <c r="D6" s="6">
        <v>0</v>
      </c>
    </row>
    <row r="7" spans="1:4" x14ac:dyDescent="0.25">
      <c r="A7" s="2">
        <v>44012</v>
      </c>
      <c r="B7" t="s">
        <v>7</v>
      </c>
      <c r="C7" s="6">
        <v>5</v>
      </c>
      <c r="D7" s="6">
        <v>0</v>
      </c>
    </row>
    <row r="8" spans="1:4" x14ac:dyDescent="0.25">
      <c r="A8" s="2">
        <v>44043</v>
      </c>
      <c r="B8" t="s">
        <v>7</v>
      </c>
      <c r="C8" s="6">
        <v>6</v>
      </c>
      <c r="D8" s="6">
        <v>0</v>
      </c>
    </row>
    <row r="9" spans="1:4" x14ac:dyDescent="0.25">
      <c r="A9" s="2">
        <v>44074</v>
      </c>
      <c r="B9" t="s">
        <v>7</v>
      </c>
      <c r="C9" s="6">
        <v>7</v>
      </c>
      <c r="D9" s="6">
        <v>0</v>
      </c>
    </row>
    <row r="10" spans="1:4" x14ac:dyDescent="0.25">
      <c r="A10" s="2">
        <v>44104</v>
      </c>
      <c r="B10" t="s">
        <v>7</v>
      </c>
      <c r="C10" s="6">
        <v>8</v>
      </c>
      <c r="D10" s="6">
        <v>0</v>
      </c>
    </row>
    <row r="11" spans="1:4" x14ac:dyDescent="0.25">
      <c r="A11" s="2">
        <v>44135</v>
      </c>
      <c r="B11" t="s">
        <v>7</v>
      </c>
      <c r="C11" s="6">
        <v>9</v>
      </c>
      <c r="D11" s="6">
        <v>0</v>
      </c>
    </row>
    <row r="12" spans="1:4" x14ac:dyDescent="0.25">
      <c r="A12" s="2">
        <v>44165</v>
      </c>
      <c r="B12" t="s">
        <v>7</v>
      </c>
      <c r="C12" s="6">
        <v>10</v>
      </c>
      <c r="D12" s="6">
        <v>0</v>
      </c>
    </row>
    <row r="13" spans="1:4" x14ac:dyDescent="0.25">
      <c r="A13" s="2">
        <v>44196</v>
      </c>
      <c r="B13" t="s">
        <v>7</v>
      </c>
      <c r="C13" s="6">
        <v>11</v>
      </c>
      <c r="D13" s="6">
        <v>0</v>
      </c>
    </row>
    <row r="14" spans="1:4" x14ac:dyDescent="0.25">
      <c r="A14" s="2">
        <v>44227</v>
      </c>
      <c r="B14" t="s">
        <v>7</v>
      </c>
      <c r="C14" s="6">
        <v>12</v>
      </c>
      <c r="D14" s="6">
        <v>0</v>
      </c>
    </row>
    <row r="15" spans="1:4" x14ac:dyDescent="0.25">
      <c r="A15" s="2">
        <v>44255</v>
      </c>
      <c r="B15" t="s">
        <v>7</v>
      </c>
      <c r="C15" s="6">
        <v>13</v>
      </c>
      <c r="D15" s="6">
        <v>0</v>
      </c>
    </row>
    <row r="16" spans="1:4" x14ac:dyDescent="0.25">
      <c r="A16" s="2">
        <v>44286</v>
      </c>
      <c r="B16" t="s">
        <v>7</v>
      </c>
      <c r="C16" s="6">
        <v>14</v>
      </c>
      <c r="D16" s="6">
        <v>0</v>
      </c>
    </row>
    <row r="17" spans="1:4" x14ac:dyDescent="0.25">
      <c r="A17" s="2">
        <v>44316</v>
      </c>
      <c r="B17" t="s">
        <v>7</v>
      </c>
      <c r="C17" s="6">
        <v>15</v>
      </c>
      <c r="D17" s="6">
        <v>0</v>
      </c>
    </row>
    <row r="18" spans="1:4" x14ac:dyDescent="0.25">
      <c r="A18" s="2">
        <v>44347</v>
      </c>
      <c r="B18" t="s">
        <v>7</v>
      </c>
      <c r="C18" s="6">
        <v>16</v>
      </c>
      <c r="D18" s="6">
        <v>0</v>
      </c>
    </row>
    <row r="19" spans="1:4" x14ac:dyDescent="0.25">
      <c r="A19" s="2">
        <v>44377</v>
      </c>
      <c r="B19" t="s">
        <v>7</v>
      </c>
      <c r="C19" s="6">
        <v>17</v>
      </c>
      <c r="D19" s="6">
        <v>0</v>
      </c>
    </row>
    <row r="20" spans="1:4" x14ac:dyDescent="0.25">
      <c r="A20" s="2">
        <v>44408</v>
      </c>
      <c r="B20" t="s">
        <v>7</v>
      </c>
      <c r="C20" s="6">
        <v>18</v>
      </c>
      <c r="D20" s="6">
        <v>0</v>
      </c>
    </row>
    <row r="21" spans="1:4" x14ac:dyDescent="0.25">
      <c r="A21" s="2">
        <v>44439</v>
      </c>
      <c r="B21" t="s">
        <v>7</v>
      </c>
      <c r="C21" s="6">
        <v>19</v>
      </c>
      <c r="D21" s="6">
        <v>0</v>
      </c>
    </row>
    <row r="22" spans="1:4" x14ac:dyDescent="0.25">
      <c r="A22" s="2">
        <v>44469</v>
      </c>
      <c r="B22" t="s">
        <v>7</v>
      </c>
      <c r="C22" s="6">
        <v>20</v>
      </c>
      <c r="D22" s="6">
        <v>0</v>
      </c>
    </row>
    <row r="23" spans="1:4" x14ac:dyDescent="0.25">
      <c r="A23" s="2">
        <v>44500</v>
      </c>
      <c r="B23" t="s">
        <v>7</v>
      </c>
      <c r="C23" s="6">
        <v>21</v>
      </c>
      <c r="D23" s="6">
        <v>0</v>
      </c>
    </row>
    <row r="24" spans="1:4" x14ac:dyDescent="0.25">
      <c r="A24" s="2">
        <v>44530</v>
      </c>
      <c r="B24" t="s">
        <v>7</v>
      </c>
      <c r="C24" s="6">
        <v>22</v>
      </c>
      <c r="D24" s="6">
        <v>0</v>
      </c>
    </row>
    <row r="25" spans="1:4" x14ac:dyDescent="0.25">
      <c r="A25" s="2">
        <v>44547</v>
      </c>
      <c r="B25" t="s">
        <v>7</v>
      </c>
      <c r="C25" s="6">
        <v>23</v>
      </c>
      <c r="D25" s="6">
        <v>0</v>
      </c>
    </row>
  </sheetData>
  <conditionalFormatting sqref="C2:C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{3566760F-52EB-46FF-836E-D2CF091ABEC1}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66760F-52EB-46FF-836E-D2CF091ABE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K216"/>
  <sheetViews>
    <sheetView topLeftCell="A167" workbookViewId="0">
      <selection activeCell="F191" sqref="F191"/>
    </sheetView>
  </sheetViews>
  <sheetFormatPr defaultRowHeight="15" x14ac:dyDescent="0.25"/>
  <cols>
    <col min="1" max="1" width="13.140625" bestFit="1" customWidth="1"/>
    <col min="2" max="2" width="17.5703125" bestFit="1" customWidth="1"/>
    <col min="3" max="3" width="11.5703125" customWidth="1"/>
    <col min="4" max="4" width="11.42578125" bestFit="1" customWidth="1"/>
    <col min="7" max="7" width="22.7109375" bestFit="1" customWidth="1"/>
    <col min="8" max="8" width="9.28515625" bestFit="1" customWidth="1"/>
    <col min="9" max="9" width="10.28515625" bestFit="1" customWidth="1"/>
    <col min="10" max="10" width="16.28515625" customWidth="1"/>
    <col min="257" max="257" width="13.140625" bestFit="1" customWidth="1"/>
    <col min="258" max="258" width="17.5703125" bestFit="1" customWidth="1"/>
    <col min="263" max="263" width="22.7109375" bestFit="1" customWidth="1"/>
    <col min="264" max="264" width="9.28515625" bestFit="1" customWidth="1"/>
    <col min="265" max="265" width="10.28515625" bestFit="1" customWidth="1"/>
    <col min="266" max="266" width="16.28515625" customWidth="1"/>
    <col min="513" max="513" width="13.140625" bestFit="1" customWidth="1"/>
    <col min="514" max="514" width="17.5703125" bestFit="1" customWidth="1"/>
    <col min="519" max="519" width="22.7109375" bestFit="1" customWidth="1"/>
    <col min="520" max="520" width="9.28515625" bestFit="1" customWidth="1"/>
    <col min="521" max="521" width="10.28515625" bestFit="1" customWidth="1"/>
    <col min="522" max="522" width="16.28515625" customWidth="1"/>
    <col min="769" max="769" width="13.140625" bestFit="1" customWidth="1"/>
    <col min="770" max="770" width="17.5703125" bestFit="1" customWidth="1"/>
    <col min="775" max="775" width="22.7109375" bestFit="1" customWidth="1"/>
    <col min="776" max="776" width="9.28515625" bestFit="1" customWidth="1"/>
    <col min="777" max="777" width="10.28515625" bestFit="1" customWidth="1"/>
    <col min="778" max="778" width="16.28515625" customWidth="1"/>
    <col min="1025" max="1025" width="13.140625" bestFit="1" customWidth="1"/>
    <col min="1026" max="1026" width="17.5703125" bestFit="1" customWidth="1"/>
    <col min="1031" max="1031" width="22.7109375" bestFit="1" customWidth="1"/>
    <col min="1032" max="1032" width="9.28515625" bestFit="1" customWidth="1"/>
    <col min="1033" max="1033" width="10.28515625" bestFit="1" customWidth="1"/>
    <col min="1034" max="1034" width="16.28515625" customWidth="1"/>
    <col min="1281" max="1281" width="13.140625" bestFit="1" customWidth="1"/>
    <col min="1282" max="1282" width="17.5703125" bestFit="1" customWidth="1"/>
    <col min="1287" max="1287" width="22.7109375" bestFit="1" customWidth="1"/>
    <col min="1288" max="1288" width="9.28515625" bestFit="1" customWidth="1"/>
    <col min="1289" max="1289" width="10.28515625" bestFit="1" customWidth="1"/>
    <col min="1290" max="1290" width="16.28515625" customWidth="1"/>
    <col min="1537" max="1537" width="13.140625" bestFit="1" customWidth="1"/>
    <col min="1538" max="1538" width="17.5703125" bestFit="1" customWidth="1"/>
    <col min="1543" max="1543" width="22.7109375" bestFit="1" customWidth="1"/>
    <col min="1544" max="1544" width="9.28515625" bestFit="1" customWidth="1"/>
    <col min="1545" max="1545" width="10.28515625" bestFit="1" customWidth="1"/>
    <col min="1546" max="1546" width="16.28515625" customWidth="1"/>
    <col min="1793" max="1793" width="13.140625" bestFit="1" customWidth="1"/>
    <col min="1794" max="1794" width="17.5703125" bestFit="1" customWidth="1"/>
    <col min="1799" max="1799" width="22.7109375" bestFit="1" customWidth="1"/>
    <col min="1800" max="1800" width="9.28515625" bestFit="1" customWidth="1"/>
    <col min="1801" max="1801" width="10.28515625" bestFit="1" customWidth="1"/>
    <col min="1802" max="1802" width="16.28515625" customWidth="1"/>
    <col min="2049" max="2049" width="13.140625" bestFit="1" customWidth="1"/>
    <col min="2050" max="2050" width="17.5703125" bestFit="1" customWidth="1"/>
    <col min="2055" max="2055" width="22.7109375" bestFit="1" customWidth="1"/>
    <col min="2056" max="2056" width="9.28515625" bestFit="1" customWidth="1"/>
    <col min="2057" max="2057" width="10.28515625" bestFit="1" customWidth="1"/>
    <col min="2058" max="2058" width="16.28515625" customWidth="1"/>
    <col min="2305" max="2305" width="13.140625" bestFit="1" customWidth="1"/>
    <col min="2306" max="2306" width="17.5703125" bestFit="1" customWidth="1"/>
    <col min="2311" max="2311" width="22.7109375" bestFit="1" customWidth="1"/>
    <col min="2312" max="2312" width="9.28515625" bestFit="1" customWidth="1"/>
    <col min="2313" max="2313" width="10.28515625" bestFit="1" customWidth="1"/>
    <col min="2314" max="2314" width="16.28515625" customWidth="1"/>
    <col min="2561" max="2561" width="13.140625" bestFit="1" customWidth="1"/>
    <col min="2562" max="2562" width="17.5703125" bestFit="1" customWidth="1"/>
    <col min="2567" max="2567" width="22.7109375" bestFit="1" customWidth="1"/>
    <col min="2568" max="2568" width="9.28515625" bestFit="1" customWidth="1"/>
    <col min="2569" max="2569" width="10.28515625" bestFit="1" customWidth="1"/>
    <col min="2570" max="2570" width="16.28515625" customWidth="1"/>
    <col min="2817" max="2817" width="13.140625" bestFit="1" customWidth="1"/>
    <col min="2818" max="2818" width="17.5703125" bestFit="1" customWidth="1"/>
    <col min="2823" max="2823" width="22.7109375" bestFit="1" customWidth="1"/>
    <col min="2824" max="2824" width="9.28515625" bestFit="1" customWidth="1"/>
    <col min="2825" max="2825" width="10.28515625" bestFit="1" customWidth="1"/>
    <col min="2826" max="2826" width="16.28515625" customWidth="1"/>
    <col min="3073" max="3073" width="13.140625" bestFit="1" customWidth="1"/>
    <col min="3074" max="3074" width="17.5703125" bestFit="1" customWidth="1"/>
    <col min="3079" max="3079" width="22.7109375" bestFit="1" customWidth="1"/>
    <col min="3080" max="3080" width="9.28515625" bestFit="1" customWidth="1"/>
    <col min="3081" max="3081" width="10.28515625" bestFit="1" customWidth="1"/>
    <col min="3082" max="3082" width="16.28515625" customWidth="1"/>
    <col min="3329" max="3329" width="13.140625" bestFit="1" customWidth="1"/>
    <col min="3330" max="3330" width="17.5703125" bestFit="1" customWidth="1"/>
    <col min="3335" max="3335" width="22.7109375" bestFit="1" customWidth="1"/>
    <col min="3336" max="3336" width="9.28515625" bestFit="1" customWidth="1"/>
    <col min="3337" max="3337" width="10.28515625" bestFit="1" customWidth="1"/>
    <col min="3338" max="3338" width="16.28515625" customWidth="1"/>
    <col min="3585" max="3585" width="13.140625" bestFit="1" customWidth="1"/>
    <col min="3586" max="3586" width="17.5703125" bestFit="1" customWidth="1"/>
    <col min="3591" max="3591" width="22.7109375" bestFit="1" customWidth="1"/>
    <col min="3592" max="3592" width="9.28515625" bestFit="1" customWidth="1"/>
    <col min="3593" max="3593" width="10.28515625" bestFit="1" customWidth="1"/>
    <col min="3594" max="3594" width="16.28515625" customWidth="1"/>
    <col min="3841" max="3841" width="13.140625" bestFit="1" customWidth="1"/>
    <col min="3842" max="3842" width="17.5703125" bestFit="1" customWidth="1"/>
    <col min="3847" max="3847" width="22.7109375" bestFit="1" customWidth="1"/>
    <col min="3848" max="3848" width="9.28515625" bestFit="1" customWidth="1"/>
    <col min="3849" max="3849" width="10.28515625" bestFit="1" customWidth="1"/>
    <col min="3850" max="3850" width="16.28515625" customWidth="1"/>
    <col min="4097" max="4097" width="13.140625" bestFit="1" customWidth="1"/>
    <col min="4098" max="4098" width="17.5703125" bestFit="1" customWidth="1"/>
    <col min="4103" max="4103" width="22.7109375" bestFit="1" customWidth="1"/>
    <col min="4104" max="4104" width="9.28515625" bestFit="1" customWidth="1"/>
    <col min="4105" max="4105" width="10.28515625" bestFit="1" customWidth="1"/>
    <col min="4106" max="4106" width="16.28515625" customWidth="1"/>
    <col min="4353" max="4353" width="13.140625" bestFit="1" customWidth="1"/>
    <col min="4354" max="4354" width="17.5703125" bestFit="1" customWidth="1"/>
    <col min="4359" max="4359" width="22.7109375" bestFit="1" customWidth="1"/>
    <col min="4360" max="4360" width="9.28515625" bestFit="1" customWidth="1"/>
    <col min="4361" max="4361" width="10.28515625" bestFit="1" customWidth="1"/>
    <col min="4362" max="4362" width="16.28515625" customWidth="1"/>
    <col min="4609" max="4609" width="13.140625" bestFit="1" customWidth="1"/>
    <col min="4610" max="4610" width="17.5703125" bestFit="1" customWidth="1"/>
    <col min="4615" max="4615" width="22.7109375" bestFit="1" customWidth="1"/>
    <col min="4616" max="4616" width="9.28515625" bestFit="1" customWidth="1"/>
    <col min="4617" max="4617" width="10.28515625" bestFit="1" customWidth="1"/>
    <col min="4618" max="4618" width="16.28515625" customWidth="1"/>
    <col min="4865" max="4865" width="13.140625" bestFit="1" customWidth="1"/>
    <col min="4866" max="4866" width="17.5703125" bestFit="1" customWidth="1"/>
    <col min="4871" max="4871" width="22.7109375" bestFit="1" customWidth="1"/>
    <col min="4872" max="4872" width="9.28515625" bestFit="1" customWidth="1"/>
    <col min="4873" max="4873" width="10.28515625" bestFit="1" customWidth="1"/>
    <col min="4874" max="4874" width="16.28515625" customWidth="1"/>
    <col min="5121" max="5121" width="13.140625" bestFit="1" customWidth="1"/>
    <col min="5122" max="5122" width="17.5703125" bestFit="1" customWidth="1"/>
    <col min="5127" max="5127" width="22.7109375" bestFit="1" customWidth="1"/>
    <col min="5128" max="5128" width="9.28515625" bestFit="1" customWidth="1"/>
    <col min="5129" max="5129" width="10.28515625" bestFit="1" customWidth="1"/>
    <col min="5130" max="5130" width="16.28515625" customWidth="1"/>
    <col min="5377" max="5377" width="13.140625" bestFit="1" customWidth="1"/>
    <col min="5378" max="5378" width="17.5703125" bestFit="1" customWidth="1"/>
    <col min="5383" max="5383" width="22.7109375" bestFit="1" customWidth="1"/>
    <col min="5384" max="5384" width="9.28515625" bestFit="1" customWidth="1"/>
    <col min="5385" max="5385" width="10.28515625" bestFit="1" customWidth="1"/>
    <col min="5386" max="5386" width="16.28515625" customWidth="1"/>
    <col min="5633" max="5633" width="13.140625" bestFit="1" customWidth="1"/>
    <col min="5634" max="5634" width="17.5703125" bestFit="1" customWidth="1"/>
    <col min="5639" max="5639" width="22.7109375" bestFit="1" customWidth="1"/>
    <col min="5640" max="5640" width="9.28515625" bestFit="1" customWidth="1"/>
    <col min="5641" max="5641" width="10.28515625" bestFit="1" customWidth="1"/>
    <col min="5642" max="5642" width="16.28515625" customWidth="1"/>
    <col min="5889" max="5889" width="13.140625" bestFit="1" customWidth="1"/>
    <col min="5890" max="5890" width="17.5703125" bestFit="1" customWidth="1"/>
    <col min="5895" max="5895" width="22.7109375" bestFit="1" customWidth="1"/>
    <col min="5896" max="5896" width="9.28515625" bestFit="1" customWidth="1"/>
    <col min="5897" max="5897" width="10.28515625" bestFit="1" customWidth="1"/>
    <col min="5898" max="5898" width="16.28515625" customWidth="1"/>
    <col min="6145" max="6145" width="13.140625" bestFit="1" customWidth="1"/>
    <col min="6146" max="6146" width="17.5703125" bestFit="1" customWidth="1"/>
    <col min="6151" max="6151" width="22.7109375" bestFit="1" customWidth="1"/>
    <col min="6152" max="6152" width="9.28515625" bestFit="1" customWidth="1"/>
    <col min="6153" max="6153" width="10.28515625" bestFit="1" customWidth="1"/>
    <col min="6154" max="6154" width="16.28515625" customWidth="1"/>
    <col min="6401" max="6401" width="13.140625" bestFit="1" customWidth="1"/>
    <col min="6402" max="6402" width="17.5703125" bestFit="1" customWidth="1"/>
    <col min="6407" max="6407" width="22.7109375" bestFit="1" customWidth="1"/>
    <col min="6408" max="6408" width="9.28515625" bestFit="1" customWidth="1"/>
    <col min="6409" max="6409" width="10.28515625" bestFit="1" customWidth="1"/>
    <col min="6410" max="6410" width="16.28515625" customWidth="1"/>
    <col min="6657" max="6657" width="13.140625" bestFit="1" customWidth="1"/>
    <col min="6658" max="6658" width="17.5703125" bestFit="1" customWidth="1"/>
    <col min="6663" max="6663" width="22.7109375" bestFit="1" customWidth="1"/>
    <col min="6664" max="6664" width="9.28515625" bestFit="1" customWidth="1"/>
    <col min="6665" max="6665" width="10.28515625" bestFit="1" customWidth="1"/>
    <col min="6666" max="6666" width="16.28515625" customWidth="1"/>
    <col min="6913" max="6913" width="13.140625" bestFit="1" customWidth="1"/>
    <col min="6914" max="6914" width="17.5703125" bestFit="1" customWidth="1"/>
    <col min="6919" max="6919" width="22.7109375" bestFit="1" customWidth="1"/>
    <col min="6920" max="6920" width="9.28515625" bestFit="1" customWidth="1"/>
    <col min="6921" max="6921" width="10.28515625" bestFit="1" customWidth="1"/>
    <col min="6922" max="6922" width="16.28515625" customWidth="1"/>
    <col min="7169" max="7169" width="13.140625" bestFit="1" customWidth="1"/>
    <col min="7170" max="7170" width="17.5703125" bestFit="1" customWidth="1"/>
    <col min="7175" max="7175" width="22.7109375" bestFit="1" customWidth="1"/>
    <col min="7176" max="7176" width="9.28515625" bestFit="1" customWidth="1"/>
    <col min="7177" max="7177" width="10.28515625" bestFit="1" customWidth="1"/>
    <col min="7178" max="7178" width="16.28515625" customWidth="1"/>
    <col min="7425" max="7425" width="13.140625" bestFit="1" customWidth="1"/>
    <col min="7426" max="7426" width="17.5703125" bestFit="1" customWidth="1"/>
    <col min="7431" max="7431" width="22.7109375" bestFit="1" customWidth="1"/>
    <col min="7432" max="7432" width="9.28515625" bestFit="1" customWidth="1"/>
    <col min="7433" max="7433" width="10.28515625" bestFit="1" customWidth="1"/>
    <col min="7434" max="7434" width="16.28515625" customWidth="1"/>
    <col min="7681" max="7681" width="13.140625" bestFit="1" customWidth="1"/>
    <col min="7682" max="7682" width="17.5703125" bestFit="1" customWidth="1"/>
    <col min="7687" max="7687" width="22.7109375" bestFit="1" customWidth="1"/>
    <col min="7688" max="7688" width="9.28515625" bestFit="1" customWidth="1"/>
    <col min="7689" max="7689" width="10.28515625" bestFit="1" customWidth="1"/>
    <col min="7690" max="7690" width="16.28515625" customWidth="1"/>
    <col min="7937" max="7937" width="13.140625" bestFit="1" customWidth="1"/>
    <col min="7938" max="7938" width="17.5703125" bestFit="1" customWidth="1"/>
    <col min="7943" max="7943" width="22.7109375" bestFit="1" customWidth="1"/>
    <col min="7944" max="7944" width="9.28515625" bestFit="1" customWidth="1"/>
    <col min="7945" max="7945" width="10.28515625" bestFit="1" customWidth="1"/>
    <col min="7946" max="7946" width="16.28515625" customWidth="1"/>
    <col min="8193" max="8193" width="13.140625" bestFit="1" customWidth="1"/>
    <col min="8194" max="8194" width="17.5703125" bestFit="1" customWidth="1"/>
    <col min="8199" max="8199" width="22.7109375" bestFit="1" customWidth="1"/>
    <col min="8200" max="8200" width="9.28515625" bestFit="1" customWidth="1"/>
    <col min="8201" max="8201" width="10.28515625" bestFit="1" customWidth="1"/>
    <col min="8202" max="8202" width="16.28515625" customWidth="1"/>
    <col min="8449" max="8449" width="13.140625" bestFit="1" customWidth="1"/>
    <col min="8450" max="8450" width="17.5703125" bestFit="1" customWidth="1"/>
    <col min="8455" max="8455" width="22.7109375" bestFit="1" customWidth="1"/>
    <col min="8456" max="8456" width="9.28515625" bestFit="1" customWidth="1"/>
    <col min="8457" max="8457" width="10.28515625" bestFit="1" customWidth="1"/>
    <col min="8458" max="8458" width="16.28515625" customWidth="1"/>
    <col min="8705" max="8705" width="13.140625" bestFit="1" customWidth="1"/>
    <col min="8706" max="8706" width="17.5703125" bestFit="1" customWidth="1"/>
    <col min="8711" max="8711" width="22.7109375" bestFit="1" customWidth="1"/>
    <col min="8712" max="8712" width="9.28515625" bestFit="1" customWidth="1"/>
    <col min="8713" max="8713" width="10.28515625" bestFit="1" customWidth="1"/>
    <col min="8714" max="8714" width="16.28515625" customWidth="1"/>
    <col min="8961" max="8961" width="13.140625" bestFit="1" customWidth="1"/>
    <col min="8962" max="8962" width="17.5703125" bestFit="1" customWidth="1"/>
    <col min="8967" max="8967" width="22.7109375" bestFit="1" customWidth="1"/>
    <col min="8968" max="8968" width="9.28515625" bestFit="1" customWidth="1"/>
    <col min="8969" max="8969" width="10.28515625" bestFit="1" customWidth="1"/>
    <col min="8970" max="8970" width="16.28515625" customWidth="1"/>
    <col min="9217" max="9217" width="13.140625" bestFit="1" customWidth="1"/>
    <col min="9218" max="9218" width="17.5703125" bestFit="1" customWidth="1"/>
    <col min="9223" max="9223" width="22.7109375" bestFit="1" customWidth="1"/>
    <col min="9224" max="9224" width="9.28515625" bestFit="1" customWidth="1"/>
    <col min="9225" max="9225" width="10.28515625" bestFit="1" customWidth="1"/>
    <col min="9226" max="9226" width="16.28515625" customWidth="1"/>
    <col min="9473" max="9473" width="13.140625" bestFit="1" customWidth="1"/>
    <col min="9474" max="9474" width="17.5703125" bestFit="1" customWidth="1"/>
    <col min="9479" max="9479" width="22.7109375" bestFit="1" customWidth="1"/>
    <col min="9480" max="9480" width="9.28515625" bestFit="1" customWidth="1"/>
    <col min="9481" max="9481" width="10.28515625" bestFit="1" customWidth="1"/>
    <col min="9482" max="9482" width="16.28515625" customWidth="1"/>
    <col min="9729" max="9729" width="13.140625" bestFit="1" customWidth="1"/>
    <col min="9730" max="9730" width="17.5703125" bestFit="1" customWidth="1"/>
    <col min="9735" max="9735" width="22.7109375" bestFit="1" customWidth="1"/>
    <col min="9736" max="9736" width="9.28515625" bestFit="1" customWidth="1"/>
    <col min="9737" max="9737" width="10.28515625" bestFit="1" customWidth="1"/>
    <col min="9738" max="9738" width="16.28515625" customWidth="1"/>
    <col min="9985" max="9985" width="13.140625" bestFit="1" customWidth="1"/>
    <col min="9986" max="9986" width="17.5703125" bestFit="1" customWidth="1"/>
    <col min="9991" max="9991" width="22.7109375" bestFit="1" customWidth="1"/>
    <col min="9992" max="9992" width="9.28515625" bestFit="1" customWidth="1"/>
    <col min="9993" max="9993" width="10.28515625" bestFit="1" customWidth="1"/>
    <col min="9994" max="9994" width="16.28515625" customWidth="1"/>
    <col min="10241" max="10241" width="13.140625" bestFit="1" customWidth="1"/>
    <col min="10242" max="10242" width="17.5703125" bestFit="1" customWidth="1"/>
    <col min="10247" max="10247" width="22.7109375" bestFit="1" customWidth="1"/>
    <col min="10248" max="10248" width="9.28515625" bestFit="1" customWidth="1"/>
    <col min="10249" max="10249" width="10.28515625" bestFit="1" customWidth="1"/>
    <col min="10250" max="10250" width="16.28515625" customWidth="1"/>
    <col min="10497" max="10497" width="13.140625" bestFit="1" customWidth="1"/>
    <col min="10498" max="10498" width="17.5703125" bestFit="1" customWidth="1"/>
    <col min="10503" max="10503" width="22.7109375" bestFit="1" customWidth="1"/>
    <col min="10504" max="10504" width="9.28515625" bestFit="1" customWidth="1"/>
    <col min="10505" max="10505" width="10.28515625" bestFit="1" customWidth="1"/>
    <col min="10506" max="10506" width="16.28515625" customWidth="1"/>
    <col min="10753" max="10753" width="13.140625" bestFit="1" customWidth="1"/>
    <col min="10754" max="10754" width="17.5703125" bestFit="1" customWidth="1"/>
    <col min="10759" max="10759" width="22.7109375" bestFit="1" customWidth="1"/>
    <col min="10760" max="10760" width="9.28515625" bestFit="1" customWidth="1"/>
    <col min="10761" max="10761" width="10.28515625" bestFit="1" customWidth="1"/>
    <col min="10762" max="10762" width="16.28515625" customWidth="1"/>
    <col min="11009" max="11009" width="13.140625" bestFit="1" customWidth="1"/>
    <col min="11010" max="11010" width="17.5703125" bestFit="1" customWidth="1"/>
    <col min="11015" max="11015" width="22.7109375" bestFit="1" customWidth="1"/>
    <col min="11016" max="11016" width="9.28515625" bestFit="1" customWidth="1"/>
    <col min="11017" max="11017" width="10.28515625" bestFit="1" customWidth="1"/>
    <col min="11018" max="11018" width="16.28515625" customWidth="1"/>
    <col min="11265" max="11265" width="13.140625" bestFit="1" customWidth="1"/>
    <col min="11266" max="11266" width="17.5703125" bestFit="1" customWidth="1"/>
    <col min="11271" max="11271" width="22.7109375" bestFit="1" customWidth="1"/>
    <col min="11272" max="11272" width="9.28515625" bestFit="1" customWidth="1"/>
    <col min="11273" max="11273" width="10.28515625" bestFit="1" customWidth="1"/>
    <col min="11274" max="11274" width="16.28515625" customWidth="1"/>
    <col min="11521" max="11521" width="13.140625" bestFit="1" customWidth="1"/>
    <col min="11522" max="11522" width="17.5703125" bestFit="1" customWidth="1"/>
    <col min="11527" max="11527" width="22.7109375" bestFit="1" customWidth="1"/>
    <col min="11528" max="11528" width="9.28515625" bestFit="1" customWidth="1"/>
    <col min="11529" max="11529" width="10.28515625" bestFit="1" customWidth="1"/>
    <col min="11530" max="11530" width="16.28515625" customWidth="1"/>
    <col min="11777" max="11777" width="13.140625" bestFit="1" customWidth="1"/>
    <col min="11778" max="11778" width="17.5703125" bestFit="1" customWidth="1"/>
    <col min="11783" max="11783" width="22.7109375" bestFit="1" customWidth="1"/>
    <col min="11784" max="11784" width="9.28515625" bestFit="1" customWidth="1"/>
    <col min="11785" max="11785" width="10.28515625" bestFit="1" customWidth="1"/>
    <col min="11786" max="11786" width="16.28515625" customWidth="1"/>
    <col min="12033" max="12033" width="13.140625" bestFit="1" customWidth="1"/>
    <col min="12034" max="12034" width="17.5703125" bestFit="1" customWidth="1"/>
    <col min="12039" max="12039" width="22.7109375" bestFit="1" customWidth="1"/>
    <col min="12040" max="12040" width="9.28515625" bestFit="1" customWidth="1"/>
    <col min="12041" max="12041" width="10.28515625" bestFit="1" customWidth="1"/>
    <col min="12042" max="12042" width="16.28515625" customWidth="1"/>
    <col min="12289" max="12289" width="13.140625" bestFit="1" customWidth="1"/>
    <col min="12290" max="12290" width="17.5703125" bestFit="1" customWidth="1"/>
    <col min="12295" max="12295" width="22.7109375" bestFit="1" customWidth="1"/>
    <col min="12296" max="12296" width="9.28515625" bestFit="1" customWidth="1"/>
    <col min="12297" max="12297" width="10.28515625" bestFit="1" customWidth="1"/>
    <col min="12298" max="12298" width="16.28515625" customWidth="1"/>
    <col min="12545" max="12545" width="13.140625" bestFit="1" customWidth="1"/>
    <col min="12546" max="12546" width="17.5703125" bestFit="1" customWidth="1"/>
    <col min="12551" max="12551" width="22.7109375" bestFit="1" customWidth="1"/>
    <col min="12552" max="12552" width="9.28515625" bestFit="1" customWidth="1"/>
    <col min="12553" max="12553" width="10.28515625" bestFit="1" customWidth="1"/>
    <col min="12554" max="12554" width="16.28515625" customWidth="1"/>
    <col min="12801" max="12801" width="13.140625" bestFit="1" customWidth="1"/>
    <col min="12802" max="12802" width="17.5703125" bestFit="1" customWidth="1"/>
    <col min="12807" max="12807" width="22.7109375" bestFit="1" customWidth="1"/>
    <col min="12808" max="12808" width="9.28515625" bestFit="1" customWidth="1"/>
    <col min="12809" max="12809" width="10.28515625" bestFit="1" customWidth="1"/>
    <col min="12810" max="12810" width="16.28515625" customWidth="1"/>
    <col min="13057" max="13057" width="13.140625" bestFit="1" customWidth="1"/>
    <col min="13058" max="13058" width="17.5703125" bestFit="1" customWidth="1"/>
    <col min="13063" max="13063" width="22.7109375" bestFit="1" customWidth="1"/>
    <col min="13064" max="13064" width="9.28515625" bestFit="1" customWidth="1"/>
    <col min="13065" max="13065" width="10.28515625" bestFit="1" customWidth="1"/>
    <col min="13066" max="13066" width="16.28515625" customWidth="1"/>
    <col min="13313" max="13313" width="13.140625" bestFit="1" customWidth="1"/>
    <col min="13314" max="13314" width="17.5703125" bestFit="1" customWidth="1"/>
    <col min="13319" max="13319" width="22.7109375" bestFit="1" customWidth="1"/>
    <col min="13320" max="13320" width="9.28515625" bestFit="1" customWidth="1"/>
    <col min="13321" max="13321" width="10.28515625" bestFit="1" customWidth="1"/>
    <col min="13322" max="13322" width="16.28515625" customWidth="1"/>
    <col min="13569" max="13569" width="13.140625" bestFit="1" customWidth="1"/>
    <col min="13570" max="13570" width="17.5703125" bestFit="1" customWidth="1"/>
    <col min="13575" max="13575" width="22.7109375" bestFit="1" customWidth="1"/>
    <col min="13576" max="13576" width="9.28515625" bestFit="1" customWidth="1"/>
    <col min="13577" max="13577" width="10.28515625" bestFit="1" customWidth="1"/>
    <col min="13578" max="13578" width="16.28515625" customWidth="1"/>
    <col min="13825" max="13825" width="13.140625" bestFit="1" customWidth="1"/>
    <col min="13826" max="13826" width="17.5703125" bestFit="1" customWidth="1"/>
    <col min="13831" max="13831" width="22.7109375" bestFit="1" customWidth="1"/>
    <col min="13832" max="13832" width="9.28515625" bestFit="1" customWidth="1"/>
    <col min="13833" max="13833" width="10.28515625" bestFit="1" customWidth="1"/>
    <col min="13834" max="13834" width="16.28515625" customWidth="1"/>
    <col min="14081" max="14081" width="13.140625" bestFit="1" customWidth="1"/>
    <col min="14082" max="14082" width="17.5703125" bestFit="1" customWidth="1"/>
    <col min="14087" max="14087" width="22.7109375" bestFit="1" customWidth="1"/>
    <col min="14088" max="14088" width="9.28515625" bestFit="1" customWidth="1"/>
    <col min="14089" max="14089" width="10.28515625" bestFit="1" customWidth="1"/>
    <col min="14090" max="14090" width="16.28515625" customWidth="1"/>
    <col min="14337" max="14337" width="13.140625" bestFit="1" customWidth="1"/>
    <col min="14338" max="14338" width="17.5703125" bestFit="1" customWidth="1"/>
    <col min="14343" max="14343" width="22.7109375" bestFit="1" customWidth="1"/>
    <col min="14344" max="14344" width="9.28515625" bestFit="1" customWidth="1"/>
    <col min="14345" max="14345" width="10.28515625" bestFit="1" customWidth="1"/>
    <col min="14346" max="14346" width="16.28515625" customWidth="1"/>
    <col min="14593" max="14593" width="13.140625" bestFit="1" customWidth="1"/>
    <col min="14594" max="14594" width="17.5703125" bestFit="1" customWidth="1"/>
    <col min="14599" max="14599" width="22.7109375" bestFit="1" customWidth="1"/>
    <col min="14600" max="14600" width="9.28515625" bestFit="1" customWidth="1"/>
    <col min="14601" max="14601" width="10.28515625" bestFit="1" customWidth="1"/>
    <col min="14602" max="14602" width="16.28515625" customWidth="1"/>
    <col min="14849" max="14849" width="13.140625" bestFit="1" customWidth="1"/>
    <col min="14850" max="14850" width="17.5703125" bestFit="1" customWidth="1"/>
    <col min="14855" max="14855" width="22.7109375" bestFit="1" customWidth="1"/>
    <col min="14856" max="14856" width="9.28515625" bestFit="1" customWidth="1"/>
    <col min="14857" max="14857" width="10.28515625" bestFit="1" customWidth="1"/>
    <col min="14858" max="14858" width="16.28515625" customWidth="1"/>
    <col min="15105" max="15105" width="13.140625" bestFit="1" customWidth="1"/>
    <col min="15106" max="15106" width="17.5703125" bestFit="1" customWidth="1"/>
    <col min="15111" max="15111" width="22.7109375" bestFit="1" customWidth="1"/>
    <col min="15112" max="15112" width="9.28515625" bestFit="1" customWidth="1"/>
    <col min="15113" max="15113" width="10.28515625" bestFit="1" customWidth="1"/>
    <col min="15114" max="15114" width="16.28515625" customWidth="1"/>
    <col min="15361" max="15361" width="13.140625" bestFit="1" customWidth="1"/>
    <col min="15362" max="15362" width="17.5703125" bestFit="1" customWidth="1"/>
    <col min="15367" max="15367" width="22.7109375" bestFit="1" customWidth="1"/>
    <col min="15368" max="15368" width="9.28515625" bestFit="1" customWidth="1"/>
    <col min="15369" max="15369" width="10.28515625" bestFit="1" customWidth="1"/>
    <col min="15370" max="15370" width="16.28515625" customWidth="1"/>
    <col min="15617" max="15617" width="13.140625" bestFit="1" customWidth="1"/>
    <col min="15618" max="15618" width="17.5703125" bestFit="1" customWidth="1"/>
    <col min="15623" max="15623" width="22.7109375" bestFit="1" customWidth="1"/>
    <col min="15624" max="15624" width="9.28515625" bestFit="1" customWidth="1"/>
    <col min="15625" max="15625" width="10.28515625" bestFit="1" customWidth="1"/>
    <col min="15626" max="15626" width="16.28515625" customWidth="1"/>
    <col min="15873" max="15873" width="13.140625" bestFit="1" customWidth="1"/>
    <col min="15874" max="15874" width="17.5703125" bestFit="1" customWidth="1"/>
    <col min="15879" max="15879" width="22.7109375" bestFit="1" customWidth="1"/>
    <col min="15880" max="15880" width="9.28515625" bestFit="1" customWidth="1"/>
    <col min="15881" max="15881" width="10.28515625" bestFit="1" customWidth="1"/>
    <col min="15882" max="15882" width="16.28515625" customWidth="1"/>
    <col min="16129" max="16129" width="13.140625" bestFit="1" customWidth="1"/>
    <col min="16130" max="16130" width="17.5703125" bestFit="1" customWidth="1"/>
    <col min="16135" max="16135" width="22.7109375" bestFit="1" customWidth="1"/>
    <col min="16136" max="16136" width="9.28515625" bestFit="1" customWidth="1"/>
    <col min="16137" max="16137" width="10.28515625" bestFit="1" customWidth="1"/>
    <col min="16138" max="16138" width="16.28515625" customWidth="1"/>
  </cols>
  <sheetData>
    <row r="1" spans="1:11" ht="16.5" thickTop="1" thickBot="1" x14ac:dyDescent="0.3">
      <c r="A1" s="1" t="s">
        <v>0</v>
      </c>
      <c r="B1" s="1" t="s">
        <v>1</v>
      </c>
      <c r="C1" t="s">
        <v>9</v>
      </c>
      <c r="D1" t="s">
        <v>89</v>
      </c>
    </row>
    <row r="2" spans="1:11" ht="16.5" thickTop="1" thickBot="1" x14ac:dyDescent="0.3">
      <c r="A2" s="2">
        <v>43833</v>
      </c>
      <c r="B2" t="s">
        <v>7</v>
      </c>
      <c r="C2">
        <v>36263</v>
      </c>
      <c r="D2">
        <v>1269</v>
      </c>
    </row>
    <row r="3" spans="1:11" ht="16.5" thickTop="1" thickBot="1" x14ac:dyDescent="0.3">
      <c r="A3" s="2">
        <v>43834</v>
      </c>
      <c r="B3" t="s">
        <v>7</v>
      </c>
      <c r="C3">
        <v>4880</v>
      </c>
      <c r="D3">
        <v>144</v>
      </c>
      <c r="G3" s="1"/>
      <c r="H3" s="1" t="s">
        <v>9</v>
      </c>
      <c r="I3" s="1" t="s">
        <v>10</v>
      </c>
      <c r="J3" s="1" t="s">
        <v>11</v>
      </c>
    </row>
    <row r="4" spans="1:11" ht="15.75" thickTop="1" x14ac:dyDescent="0.25">
      <c r="A4" s="2">
        <v>43835</v>
      </c>
      <c r="B4" t="s">
        <v>7</v>
      </c>
      <c r="C4">
        <v>27973</v>
      </c>
      <c r="D4">
        <v>1163</v>
      </c>
      <c r="G4" s="3" t="s">
        <v>12</v>
      </c>
      <c r="H4" s="4">
        <f>AVERAGE(C2:C187)</f>
        <v>88590.220430107525</v>
      </c>
      <c r="I4" s="4">
        <f>AVERAGE(D2:D187)</f>
        <v>3516.1290322580644</v>
      </c>
      <c r="J4" s="3" t="s">
        <v>13</v>
      </c>
    </row>
    <row r="5" spans="1:11" x14ac:dyDescent="0.25">
      <c r="A5" s="2">
        <v>43836</v>
      </c>
      <c r="B5" t="s">
        <v>7</v>
      </c>
      <c r="C5">
        <v>907</v>
      </c>
      <c r="D5">
        <v>52</v>
      </c>
      <c r="G5" s="3" t="s">
        <v>14</v>
      </c>
      <c r="H5" s="3">
        <f>MODE(C2:C187)</f>
        <v>86</v>
      </c>
      <c r="I5" s="3">
        <f>MODE(D2:D187)</f>
        <v>0</v>
      </c>
      <c r="J5" s="3" t="s">
        <v>15</v>
      </c>
    </row>
    <row r="6" spans="1:11" x14ac:dyDescent="0.25">
      <c r="A6" s="2">
        <v>43837</v>
      </c>
      <c r="B6" t="s">
        <v>7</v>
      </c>
      <c r="C6">
        <v>950</v>
      </c>
      <c r="D6">
        <v>41</v>
      </c>
      <c r="G6" s="3" t="s">
        <v>16</v>
      </c>
      <c r="H6" s="4">
        <f>MEDIAN(C2:C187)</f>
        <v>5633.5</v>
      </c>
      <c r="I6" s="4">
        <f>MEDIAN(D2:D187)</f>
        <v>110</v>
      </c>
      <c r="J6" s="3" t="s">
        <v>15</v>
      </c>
    </row>
    <row r="7" spans="1:11" x14ac:dyDescent="0.25">
      <c r="A7" s="2">
        <v>43838</v>
      </c>
      <c r="B7" t="s">
        <v>7</v>
      </c>
      <c r="C7">
        <v>86</v>
      </c>
      <c r="D7">
        <v>3</v>
      </c>
      <c r="G7" s="3" t="s">
        <v>17</v>
      </c>
      <c r="H7" s="3">
        <f>STDEV(C2:C187)</f>
        <v>384301.66809748288</v>
      </c>
      <c r="I7" s="3">
        <f>STDEV(D2:D187)</f>
        <v>14135.756174747403</v>
      </c>
      <c r="J7" s="3" t="s">
        <v>13</v>
      </c>
    </row>
    <row r="8" spans="1:11" x14ac:dyDescent="0.25">
      <c r="A8" s="2">
        <v>43839</v>
      </c>
      <c r="B8" t="s">
        <v>7</v>
      </c>
      <c r="C8">
        <v>167416</v>
      </c>
      <c r="D8">
        <v>3059</v>
      </c>
      <c r="G8" s="3"/>
      <c r="H8" s="3"/>
      <c r="I8" s="3"/>
      <c r="J8" s="3"/>
    </row>
    <row r="9" spans="1:11" x14ac:dyDescent="0.25">
      <c r="A9" s="2">
        <v>43840</v>
      </c>
      <c r="B9" t="s">
        <v>7</v>
      </c>
      <c r="C9">
        <v>37390</v>
      </c>
      <c r="D9">
        <v>711</v>
      </c>
      <c r="G9" s="3"/>
      <c r="H9" s="3"/>
      <c r="I9" s="3"/>
      <c r="J9" s="3"/>
    </row>
    <row r="10" spans="1:11" x14ac:dyDescent="0.25">
      <c r="A10" s="2">
        <v>43841</v>
      </c>
      <c r="B10" t="s">
        <v>7</v>
      </c>
      <c r="C10">
        <v>15303</v>
      </c>
      <c r="D10">
        <v>167</v>
      </c>
      <c r="G10" s="3"/>
      <c r="H10" s="3"/>
      <c r="I10" s="3"/>
      <c r="J10" s="3"/>
    </row>
    <row r="11" spans="1:11" x14ac:dyDescent="0.25">
      <c r="A11" s="2">
        <v>43842</v>
      </c>
      <c r="B11" t="s">
        <v>7</v>
      </c>
      <c r="C11">
        <v>20558</v>
      </c>
      <c r="D11">
        <v>713</v>
      </c>
      <c r="G11" s="3" t="s">
        <v>18</v>
      </c>
      <c r="H11" s="3">
        <f>QUARTILE(C2:C187,1)</f>
        <v>1107</v>
      </c>
      <c r="I11" s="3">
        <f>QUARTILE(D2:D187,1)</f>
        <v>18.25</v>
      </c>
      <c r="J11" s="3" t="s">
        <v>19</v>
      </c>
      <c r="K11" t="s">
        <v>20</v>
      </c>
    </row>
    <row r="12" spans="1:11" x14ac:dyDescent="0.25">
      <c r="A12" s="2">
        <v>43843</v>
      </c>
      <c r="B12" t="s">
        <v>7</v>
      </c>
      <c r="C12">
        <v>30446</v>
      </c>
      <c r="D12">
        <v>423</v>
      </c>
      <c r="G12" s="3" t="s">
        <v>21</v>
      </c>
      <c r="H12" s="3">
        <f>QUARTILE(C2:C187,2)</f>
        <v>5633.5</v>
      </c>
      <c r="I12" s="3">
        <f>QUARTILE(D2:D187,2)</f>
        <v>110</v>
      </c>
      <c r="J12" s="3" t="s">
        <v>19</v>
      </c>
    </row>
    <row r="13" spans="1:11" x14ac:dyDescent="0.25">
      <c r="A13" s="2">
        <v>43844</v>
      </c>
      <c r="B13" t="s">
        <v>7</v>
      </c>
      <c r="C13">
        <v>382</v>
      </c>
      <c r="D13">
        <v>11</v>
      </c>
      <c r="G13" s="3" t="s">
        <v>22</v>
      </c>
      <c r="H13" s="3">
        <f>QUARTILE(C2:C187,3)</f>
        <v>40820.25</v>
      </c>
      <c r="I13" s="3">
        <f>QUARTILE(D2:D187,3)</f>
        <v>741</v>
      </c>
      <c r="J13" s="3" t="s">
        <v>19</v>
      </c>
      <c r="K13" t="s">
        <v>20</v>
      </c>
    </row>
    <row r="14" spans="1:11" x14ac:dyDescent="0.25">
      <c r="A14" s="2">
        <v>43845</v>
      </c>
      <c r="B14" t="s">
        <v>7</v>
      </c>
      <c r="C14">
        <v>39482</v>
      </c>
      <c r="D14">
        <v>141</v>
      </c>
      <c r="G14" s="3" t="s">
        <v>23</v>
      </c>
      <c r="H14" s="3">
        <f>QUARTILE(C2:C187,4)</f>
        <v>4290259</v>
      </c>
      <c r="I14" s="3">
        <f>QUARTILE(D2:D187,4)</f>
        <v>148011</v>
      </c>
      <c r="J14" s="3" t="s">
        <v>19</v>
      </c>
    </row>
    <row r="15" spans="1:11" x14ac:dyDescent="0.25">
      <c r="A15" s="2">
        <v>43846</v>
      </c>
      <c r="B15" t="s">
        <v>7</v>
      </c>
      <c r="C15">
        <v>226225</v>
      </c>
      <c r="D15">
        <v>2965</v>
      </c>
      <c r="G15" s="3"/>
      <c r="H15" s="3"/>
      <c r="I15" s="3"/>
      <c r="J15" s="3"/>
    </row>
    <row r="16" spans="1:11" x14ac:dyDescent="0.25">
      <c r="A16" s="2">
        <v>43847</v>
      </c>
      <c r="B16" t="s">
        <v>7</v>
      </c>
      <c r="C16">
        <v>110</v>
      </c>
      <c r="D16">
        <v>7</v>
      </c>
      <c r="G16" s="3" t="s">
        <v>24</v>
      </c>
      <c r="H16" s="3"/>
      <c r="I16" s="3"/>
      <c r="J16" s="3"/>
    </row>
    <row r="17" spans="1:10" x14ac:dyDescent="0.25">
      <c r="A17" s="2">
        <v>43848</v>
      </c>
      <c r="B17" t="s">
        <v>7</v>
      </c>
      <c r="C17">
        <v>67251</v>
      </c>
      <c r="D17">
        <v>538</v>
      </c>
      <c r="G17" s="3" t="s">
        <v>25</v>
      </c>
      <c r="H17" s="3"/>
      <c r="I17" s="3"/>
      <c r="J17" s="3"/>
    </row>
    <row r="18" spans="1:10" x14ac:dyDescent="0.25">
      <c r="A18" s="2">
        <v>43849</v>
      </c>
      <c r="B18" t="s">
        <v>7</v>
      </c>
      <c r="C18">
        <v>66428</v>
      </c>
      <c r="D18">
        <v>9822</v>
      </c>
      <c r="G18" s="3"/>
      <c r="H18" s="3"/>
      <c r="I18" s="3"/>
      <c r="J18" s="3"/>
    </row>
    <row r="19" spans="1:10" x14ac:dyDescent="0.25">
      <c r="A19" s="2">
        <v>43850</v>
      </c>
      <c r="B19" t="s">
        <v>7</v>
      </c>
      <c r="C19">
        <v>48</v>
      </c>
      <c r="D19">
        <v>2</v>
      </c>
      <c r="G19" s="3"/>
      <c r="H19" s="3"/>
      <c r="I19" s="3"/>
      <c r="J19" s="3"/>
    </row>
    <row r="20" spans="1:10" x14ac:dyDescent="0.25">
      <c r="A20" s="2">
        <v>43851</v>
      </c>
      <c r="B20" t="s">
        <v>7</v>
      </c>
      <c r="C20">
        <v>1770</v>
      </c>
      <c r="D20">
        <v>35</v>
      </c>
      <c r="G20" s="3"/>
      <c r="H20" s="3"/>
      <c r="I20" s="3"/>
      <c r="J20" s="3"/>
    </row>
    <row r="21" spans="1:10" x14ac:dyDescent="0.25">
      <c r="A21" s="2">
        <v>43852</v>
      </c>
      <c r="B21" t="s">
        <v>7</v>
      </c>
      <c r="C21">
        <v>99</v>
      </c>
      <c r="D21">
        <v>0</v>
      </c>
      <c r="G21" s="3" t="s">
        <v>26</v>
      </c>
      <c r="H21" s="3"/>
      <c r="I21" s="3"/>
      <c r="J21" s="3" t="s">
        <v>15</v>
      </c>
    </row>
    <row r="22" spans="1:10" x14ac:dyDescent="0.25">
      <c r="A22" s="2">
        <v>43853</v>
      </c>
      <c r="B22" t="s">
        <v>7</v>
      </c>
      <c r="C22">
        <v>71181</v>
      </c>
      <c r="D22">
        <v>2647</v>
      </c>
      <c r="G22" t="s">
        <v>27</v>
      </c>
    </row>
    <row r="23" spans="1:10" x14ac:dyDescent="0.25">
      <c r="A23" s="2">
        <v>43854</v>
      </c>
      <c r="B23" t="s">
        <v>7</v>
      </c>
      <c r="C23">
        <v>10498</v>
      </c>
      <c r="D23">
        <v>294</v>
      </c>
    </row>
    <row r="24" spans="1:10" x14ac:dyDescent="0.25">
      <c r="A24" s="2">
        <v>43855</v>
      </c>
      <c r="B24" t="s">
        <v>7</v>
      </c>
      <c r="C24">
        <v>739</v>
      </c>
      <c r="D24">
        <v>2</v>
      </c>
    </row>
    <row r="25" spans="1:10" x14ac:dyDescent="0.25">
      <c r="A25" s="2">
        <v>43856</v>
      </c>
      <c r="B25" t="s">
        <v>7</v>
      </c>
      <c r="C25">
        <v>2442375</v>
      </c>
      <c r="D25">
        <v>87618</v>
      </c>
      <c r="G25" t="s">
        <v>28</v>
      </c>
    </row>
    <row r="26" spans="1:10" x14ac:dyDescent="0.25">
      <c r="A26" s="2">
        <v>43857</v>
      </c>
      <c r="B26" t="s">
        <v>7</v>
      </c>
      <c r="C26">
        <v>141</v>
      </c>
      <c r="D26">
        <v>3</v>
      </c>
    </row>
    <row r="27" spans="1:10" x14ac:dyDescent="0.25">
      <c r="A27" s="2">
        <v>43858</v>
      </c>
      <c r="B27" t="s">
        <v>7</v>
      </c>
      <c r="C27">
        <v>10621</v>
      </c>
      <c r="D27">
        <v>347</v>
      </c>
    </row>
    <row r="28" spans="1:10" x14ac:dyDescent="0.25">
      <c r="A28" s="2">
        <v>43859</v>
      </c>
      <c r="B28" t="s">
        <v>7</v>
      </c>
      <c r="C28">
        <v>1100</v>
      </c>
      <c r="D28">
        <v>53</v>
      </c>
    </row>
    <row r="29" spans="1:10" x14ac:dyDescent="0.25">
      <c r="A29" s="2">
        <v>43860</v>
      </c>
      <c r="B29" t="s">
        <v>7</v>
      </c>
      <c r="C29">
        <v>350</v>
      </c>
      <c r="D29">
        <v>6</v>
      </c>
    </row>
    <row r="30" spans="1:10" x14ac:dyDescent="0.25">
      <c r="A30" s="2">
        <v>43861</v>
      </c>
      <c r="B30" t="s">
        <v>7</v>
      </c>
      <c r="C30">
        <v>378</v>
      </c>
      <c r="D30">
        <v>1</v>
      </c>
    </row>
    <row r="31" spans="1:10" x14ac:dyDescent="0.25">
      <c r="A31" s="2">
        <v>43862</v>
      </c>
      <c r="B31" t="s">
        <v>7</v>
      </c>
      <c r="C31">
        <v>2328</v>
      </c>
      <c r="D31">
        <v>22</v>
      </c>
    </row>
    <row r="32" spans="1:10" x14ac:dyDescent="0.25">
      <c r="A32" s="2">
        <v>43863</v>
      </c>
      <c r="B32" t="s">
        <v>7</v>
      </c>
      <c r="C32">
        <v>226</v>
      </c>
      <c r="D32">
        <v>0</v>
      </c>
    </row>
    <row r="33" spans="1:4" x14ac:dyDescent="0.25">
      <c r="A33" s="2">
        <v>43864</v>
      </c>
      <c r="B33" t="s">
        <v>7</v>
      </c>
      <c r="C33">
        <v>17110</v>
      </c>
      <c r="D33">
        <v>391</v>
      </c>
    </row>
    <row r="34" spans="1:4" x14ac:dyDescent="0.25">
      <c r="A34" s="2">
        <v>43865</v>
      </c>
      <c r="B34" t="s">
        <v>7</v>
      </c>
      <c r="C34">
        <v>116458</v>
      </c>
      <c r="D34">
        <v>8944</v>
      </c>
    </row>
    <row r="35" spans="1:4" x14ac:dyDescent="0.25">
      <c r="A35" s="2">
        <v>43866</v>
      </c>
      <c r="B35" t="s">
        <v>7</v>
      </c>
      <c r="C35">
        <v>4599</v>
      </c>
      <c r="D35">
        <v>59</v>
      </c>
    </row>
    <row r="36" spans="1:4" x14ac:dyDescent="0.25">
      <c r="A36" s="2">
        <v>43867</v>
      </c>
      <c r="B36" t="s">
        <v>7</v>
      </c>
      <c r="C36">
        <v>922</v>
      </c>
      <c r="D36">
        <v>75</v>
      </c>
    </row>
    <row r="37" spans="1:4" x14ac:dyDescent="0.25">
      <c r="A37" s="2">
        <v>43868</v>
      </c>
      <c r="B37" t="s">
        <v>7</v>
      </c>
      <c r="C37">
        <v>347923</v>
      </c>
      <c r="D37">
        <v>9187</v>
      </c>
    </row>
    <row r="38" spans="1:4" x14ac:dyDescent="0.25">
      <c r="A38" s="2">
        <v>43869</v>
      </c>
      <c r="B38" t="s">
        <v>7</v>
      </c>
      <c r="C38">
        <v>86783</v>
      </c>
      <c r="D38">
        <v>4656</v>
      </c>
    </row>
    <row r="39" spans="1:4" x14ac:dyDescent="0.25">
      <c r="A39" s="2">
        <v>43870</v>
      </c>
      <c r="B39" t="s">
        <v>7</v>
      </c>
      <c r="C39">
        <v>257101</v>
      </c>
      <c r="D39">
        <v>8777</v>
      </c>
    </row>
    <row r="40" spans="1:4" x14ac:dyDescent="0.25">
      <c r="A40" s="2">
        <v>43871</v>
      </c>
      <c r="B40" t="s">
        <v>7</v>
      </c>
      <c r="C40">
        <v>354</v>
      </c>
      <c r="D40">
        <v>7</v>
      </c>
    </row>
    <row r="41" spans="1:4" x14ac:dyDescent="0.25">
      <c r="A41" s="2">
        <v>43872</v>
      </c>
      <c r="B41" t="s">
        <v>7</v>
      </c>
      <c r="C41">
        <v>3200</v>
      </c>
      <c r="D41">
        <v>54</v>
      </c>
    </row>
    <row r="42" spans="1:4" x14ac:dyDescent="0.25">
      <c r="A42" s="2">
        <v>43873</v>
      </c>
      <c r="B42" t="s">
        <v>7</v>
      </c>
      <c r="C42">
        <v>8844</v>
      </c>
      <c r="D42">
        <v>208</v>
      </c>
    </row>
    <row r="43" spans="1:4" x14ac:dyDescent="0.25">
      <c r="A43" s="2">
        <v>43874</v>
      </c>
      <c r="B43" t="s">
        <v>7</v>
      </c>
      <c r="C43">
        <v>15841</v>
      </c>
      <c r="D43">
        <v>115</v>
      </c>
    </row>
    <row r="44" spans="1:4" x14ac:dyDescent="0.25">
      <c r="A44" s="2">
        <v>43875</v>
      </c>
      <c r="B44" t="s">
        <v>7</v>
      </c>
      <c r="C44">
        <v>15655</v>
      </c>
      <c r="D44">
        <v>96</v>
      </c>
    </row>
    <row r="45" spans="1:4" x14ac:dyDescent="0.25">
      <c r="A45" s="2">
        <v>43876</v>
      </c>
      <c r="B45" t="s">
        <v>7</v>
      </c>
      <c r="C45">
        <v>4881</v>
      </c>
      <c r="D45">
        <v>139</v>
      </c>
    </row>
    <row r="46" spans="1:4" x14ac:dyDescent="0.25">
      <c r="A46" s="2">
        <v>43877</v>
      </c>
      <c r="B46" t="s">
        <v>7</v>
      </c>
      <c r="C46">
        <v>2532</v>
      </c>
      <c r="D46">
        <v>87</v>
      </c>
    </row>
    <row r="47" spans="1:4" x14ac:dyDescent="0.25">
      <c r="A47" s="2">
        <v>43878</v>
      </c>
      <c r="B47" t="s">
        <v>7</v>
      </c>
      <c r="C47">
        <v>1060</v>
      </c>
      <c r="D47">
        <v>19</v>
      </c>
    </row>
    <row r="48" spans="1:4" x14ac:dyDescent="0.25">
      <c r="A48" s="2">
        <v>43879</v>
      </c>
      <c r="B48" t="s">
        <v>7</v>
      </c>
      <c r="C48">
        <v>15516</v>
      </c>
      <c r="D48">
        <v>373</v>
      </c>
    </row>
    <row r="49" spans="1:4" x14ac:dyDescent="0.25">
      <c r="A49" s="2">
        <v>43880</v>
      </c>
      <c r="B49" t="s">
        <v>7</v>
      </c>
      <c r="C49">
        <v>13761</v>
      </c>
      <c r="D49">
        <v>613</v>
      </c>
    </row>
    <row r="50" spans="1:4" x14ac:dyDescent="0.25">
      <c r="A50" s="2">
        <v>43881</v>
      </c>
      <c r="B50" t="s">
        <v>7</v>
      </c>
      <c r="C50">
        <v>5059</v>
      </c>
      <c r="D50">
        <v>58</v>
      </c>
    </row>
    <row r="51" spans="1:4" x14ac:dyDescent="0.25">
      <c r="A51" s="2">
        <v>43882</v>
      </c>
      <c r="B51" t="s">
        <v>7</v>
      </c>
      <c r="C51">
        <v>18</v>
      </c>
      <c r="D51">
        <v>0</v>
      </c>
    </row>
    <row r="52" spans="1:4" x14ac:dyDescent="0.25">
      <c r="A52" s="2">
        <v>43883</v>
      </c>
      <c r="B52" t="s">
        <v>7</v>
      </c>
      <c r="C52">
        <v>64156</v>
      </c>
      <c r="D52">
        <v>1083</v>
      </c>
    </row>
    <row r="53" spans="1:4" x14ac:dyDescent="0.25">
      <c r="A53" s="2">
        <v>43884</v>
      </c>
      <c r="B53" t="s">
        <v>7</v>
      </c>
      <c r="C53">
        <v>81161</v>
      </c>
      <c r="D53">
        <v>5532</v>
      </c>
    </row>
    <row r="54" spans="1:4" x14ac:dyDescent="0.25">
      <c r="A54" s="2">
        <v>43885</v>
      </c>
      <c r="B54" t="s">
        <v>7</v>
      </c>
      <c r="C54">
        <v>92482</v>
      </c>
      <c r="D54">
        <v>4652</v>
      </c>
    </row>
    <row r="55" spans="1:4" x14ac:dyDescent="0.25">
      <c r="A55" s="2">
        <v>43886</v>
      </c>
      <c r="B55" t="s">
        <v>7</v>
      </c>
      <c r="C55">
        <v>15035</v>
      </c>
      <c r="D55">
        <v>408</v>
      </c>
    </row>
    <row r="56" spans="1:4" x14ac:dyDescent="0.25">
      <c r="A56" s="2">
        <v>43887</v>
      </c>
      <c r="B56" t="s">
        <v>7</v>
      </c>
      <c r="C56">
        <v>3071</v>
      </c>
      <c r="D56">
        <v>51</v>
      </c>
    </row>
    <row r="57" spans="1:4" x14ac:dyDescent="0.25">
      <c r="A57" s="2">
        <v>43888</v>
      </c>
      <c r="B57" t="s">
        <v>7</v>
      </c>
      <c r="C57">
        <v>265</v>
      </c>
      <c r="D57">
        <v>0</v>
      </c>
    </row>
    <row r="58" spans="1:4" x14ac:dyDescent="0.25">
      <c r="A58" s="2">
        <v>43889</v>
      </c>
      <c r="B58" t="s">
        <v>7</v>
      </c>
      <c r="C58">
        <v>2034</v>
      </c>
      <c r="D58">
        <v>69</v>
      </c>
    </row>
    <row r="59" spans="1:4" x14ac:dyDescent="0.25">
      <c r="A59" s="2">
        <v>43890</v>
      </c>
      <c r="B59" t="s">
        <v>7</v>
      </c>
      <c r="C59">
        <v>2316</v>
      </c>
      <c r="D59">
        <v>34</v>
      </c>
    </row>
    <row r="60" spans="1:4" x14ac:dyDescent="0.25">
      <c r="A60" s="2">
        <v>43891</v>
      </c>
      <c r="B60" t="s">
        <v>7</v>
      </c>
      <c r="C60">
        <v>14547</v>
      </c>
      <c r="D60">
        <v>228</v>
      </c>
    </row>
    <row r="61" spans="1:4" x14ac:dyDescent="0.25">
      <c r="A61" s="2">
        <v>43892</v>
      </c>
      <c r="B61" t="s">
        <v>7</v>
      </c>
      <c r="C61">
        <v>27</v>
      </c>
      <c r="D61">
        <v>0</v>
      </c>
    </row>
    <row r="62" spans="1:4" x14ac:dyDescent="0.25">
      <c r="A62" s="2">
        <v>43893</v>
      </c>
      <c r="B62" t="s">
        <v>7</v>
      </c>
      <c r="C62">
        <v>7398</v>
      </c>
      <c r="D62">
        <v>329</v>
      </c>
    </row>
    <row r="63" spans="1:4" x14ac:dyDescent="0.25">
      <c r="A63" s="2">
        <v>43894</v>
      </c>
      <c r="B63" t="s">
        <v>7</v>
      </c>
      <c r="C63">
        <v>220352</v>
      </c>
      <c r="D63">
        <v>30212</v>
      </c>
    </row>
    <row r="64" spans="1:4" x14ac:dyDescent="0.25">
      <c r="A64" s="2">
        <v>43895</v>
      </c>
      <c r="B64" t="s">
        <v>7</v>
      </c>
      <c r="C64">
        <v>7189</v>
      </c>
      <c r="D64">
        <v>49</v>
      </c>
    </row>
    <row r="65" spans="1:7" x14ac:dyDescent="0.25">
      <c r="A65" s="2">
        <v>43896</v>
      </c>
      <c r="B65" t="s">
        <v>7</v>
      </c>
      <c r="C65">
        <v>326</v>
      </c>
      <c r="D65">
        <v>8</v>
      </c>
    </row>
    <row r="66" spans="1:7" x14ac:dyDescent="0.25">
      <c r="A66" s="2">
        <v>43897</v>
      </c>
      <c r="B66" t="s">
        <v>7</v>
      </c>
      <c r="C66">
        <v>1137</v>
      </c>
      <c r="D66">
        <v>16</v>
      </c>
    </row>
    <row r="67" spans="1:7" x14ac:dyDescent="0.25">
      <c r="A67" s="2">
        <v>43898</v>
      </c>
      <c r="B67" t="s">
        <v>7</v>
      </c>
      <c r="C67">
        <v>207112</v>
      </c>
      <c r="D67">
        <v>9125</v>
      </c>
    </row>
    <row r="68" spans="1:7" x14ac:dyDescent="0.25">
      <c r="A68" s="2">
        <v>43899</v>
      </c>
      <c r="B68" t="s">
        <v>7</v>
      </c>
      <c r="C68">
        <v>33624</v>
      </c>
      <c r="D68">
        <v>168</v>
      </c>
    </row>
    <row r="69" spans="1:7" x14ac:dyDescent="0.25">
      <c r="A69" s="2">
        <v>43900</v>
      </c>
      <c r="B69" t="s">
        <v>7</v>
      </c>
      <c r="C69">
        <v>4227</v>
      </c>
      <c r="D69">
        <v>202</v>
      </c>
    </row>
    <row r="70" spans="1:7" x14ac:dyDescent="0.25">
      <c r="A70" s="2">
        <v>43901</v>
      </c>
      <c r="B70" t="s">
        <v>7</v>
      </c>
      <c r="C70">
        <v>14</v>
      </c>
      <c r="D70">
        <v>0</v>
      </c>
    </row>
    <row r="71" spans="1:7" x14ac:dyDescent="0.25">
      <c r="A71" s="2">
        <v>43902</v>
      </c>
      <c r="B71" t="s">
        <v>7</v>
      </c>
      <c r="C71">
        <v>23</v>
      </c>
      <c r="D71">
        <v>0</v>
      </c>
      <c r="G71" t="s">
        <v>29</v>
      </c>
    </row>
    <row r="72" spans="1:7" x14ac:dyDescent="0.25">
      <c r="A72" s="2">
        <v>43903</v>
      </c>
      <c r="B72" t="s">
        <v>7</v>
      </c>
      <c r="C72">
        <v>45309</v>
      </c>
      <c r="D72">
        <v>1761</v>
      </c>
    </row>
    <row r="73" spans="1:7" x14ac:dyDescent="0.25">
      <c r="A73" s="2">
        <v>43904</v>
      </c>
      <c r="B73" t="s">
        <v>7</v>
      </c>
      <c r="C73">
        <v>7055</v>
      </c>
      <c r="D73">
        <v>45</v>
      </c>
    </row>
    <row r="74" spans="1:7" x14ac:dyDescent="0.25">
      <c r="A74" s="2">
        <v>43905</v>
      </c>
      <c r="B74" t="s">
        <v>7</v>
      </c>
      <c r="C74">
        <v>1954</v>
      </c>
      <c r="D74">
        <v>26</v>
      </c>
    </row>
    <row r="75" spans="1:7" x14ac:dyDescent="0.25">
      <c r="A75" s="2">
        <v>43906</v>
      </c>
      <c r="B75" t="s">
        <v>7</v>
      </c>
      <c r="C75">
        <v>389</v>
      </c>
      <c r="D75">
        <v>20</v>
      </c>
    </row>
    <row r="76" spans="1:7" x14ac:dyDescent="0.25">
      <c r="A76" s="2">
        <v>43907</v>
      </c>
      <c r="B76" t="s">
        <v>7</v>
      </c>
      <c r="C76">
        <v>7340</v>
      </c>
      <c r="D76">
        <v>158</v>
      </c>
    </row>
    <row r="77" spans="1:7" x14ac:dyDescent="0.25">
      <c r="A77" s="2">
        <v>43908</v>
      </c>
      <c r="B77" t="s">
        <v>7</v>
      </c>
      <c r="C77">
        <v>12</v>
      </c>
      <c r="D77">
        <v>0</v>
      </c>
    </row>
    <row r="78" spans="1:7" x14ac:dyDescent="0.25">
      <c r="A78" s="2">
        <v>43909</v>
      </c>
      <c r="B78" t="s">
        <v>7</v>
      </c>
      <c r="C78">
        <v>39741</v>
      </c>
      <c r="D78">
        <v>1166</v>
      </c>
    </row>
    <row r="79" spans="1:7" x14ac:dyDescent="0.25">
      <c r="A79" s="2">
        <v>43910</v>
      </c>
      <c r="B79" t="s">
        <v>7</v>
      </c>
      <c r="C79">
        <v>4448</v>
      </c>
      <c r="D79">
        <v>596</v>
      </c>
    </row>
    <row r="80" spans="1:7" x14ac:dyDescent="0.25">
      <c r="A80" s="2">
        <v>43911</v>
      </c>
      <c r="B80" t="s">
        <v>7</v>
      </c>
      <c r="C80">
        <v>1854</v>
      </c>
      <c r="D80">
        <v>10</v>
      </c>
    </row>
    <row r="81" spans="1:4" x14ac:dyDescent="0.25">
      <c r="A81" s="2">
        <v>43912</v>
      </c>
      <c r="B81" t="s">
        <v>7</v>
      </c>
      <c r="C81">
        <v>1480073</v>
      </c>
      <c r="D81">
        <v>33408</v>
      </c>
    </row>
    <row r="82" spans="1:4" x14ac:dyDescent="0.25">
      <c r="A82" s="2">
        <v>43913</v>
      </c>
      <c r="B82" t="s">
        <v>7</v>
      </c>
      <c r="C82">
        <v>100303</v>
      </c>
      <c r="D82">
        <v>4838</v>
      </c>
    </row>
    <row r="83" spans="1:4" x14ac:dyDescent="0.25">
      <c r="A83" s="2">
        <v>43914</v>
      </c>
      <c r="B83" t="s">
        <v>7</v>
      </c>
      <c r="C83">
        <v>293606</v>
      </c>
      <c r="D83">
        <v>15912</v>
      </c>
    </row>
    <row r="84" spans="1:4" x14ac:dyDescent="0.25">
      <c r="A84" s="2">
        <v>43915</v>
      </c>
      <c r="B84" t="s">
        <v>7</v>
      </c>
      <c r="C84">
        <v>112585</v>
      </c>
      <c r="D84">
        <v>4458</v>
      </c>
    </row>
    <row r="85" spans="1:4" x14ac:dyDescent="0.25">
      <c r="A85" s="2">
        <v>43916</v>
      </c>
      <c r="B85" t="s">
        <v>7</v>
      </c>
      <c r="C85">
        <v>25892</v>
      </c>
      <c r="D85">
        <v>1764</v>
      </c>
    </row>
    <row r="86" spans="1:4" x14ac:dyDescent="0.25">
      <c r="A86" s="2">
        <v>43917</v>
      </c>
      <c r="B86" t="s">
        <v>7</v>
      </c>
      <c r="C86">
        <v>63985</v>
      </c>
      <c r="D86">
        <v>474</v>
      </c>
    </row>
    <row r="87" spans="1:4" x14ac:dyDescent="0.25">
      <c r="A87" s="2">
        <v>43918</v>
      </c>
      <c r="B87" t="s">
        <v>7</v>
      </c>
      <c r="C87">
        <v>246286</v>
      </c>
      <c r="D87">
        <v>35112</v>
      </c>
    </row>
    <row r="88" spans="1:4" x14ac:dyDescent="0.25">
      <c r="A88" s="2">
        <v>43919</v>
      </c>
      <c r="B88" t="s">
        <v>7</v>
      </c>
      <c r="C88">
        <v>853</v>
      </c>
      <c r="D88">
        <v>10</v>
      </c>
    </row>
    <row r="89" spans="1:4" x14ac:dyDescent="0.25">
      <c r="A89" s="2">
        <v>43920</v>
      </c>
      <c r="B89" t="s">
        <v>7</v>
      </c>
      <c r="C89">
        <v>31142</v>
      </c>
      <c r="D89">
        <v>998</v>
      </c>
    </row>
    <row r="90" spans="1:4" x14ac:dyDescent="0.25">
      <c r="A90" s="2">
        <v>43921</v>
      </c>
      <c r="B90" t="s">
        <v>7</v>
      </c>
      <c r="C90">
        <v>1176</v>
      </c>
      <c r="D90">
        <v>11</v>
      </c>
    </row>
    <row r="91" spans="1:4" x14ac:dyDescent="0.25">
      <c r="A91" s="2">
        <v>43922</v>
      </c>
      <c r="B91" t="s">
        <v>7</v>
      </c>
      <c r="C91">
        <v>84648</v>
      </c>
      <c r="D91">
        <v>585</v>
      </c>
    </row>
    <row r="92" spans="1:4" x14ac:dyDescent="0.25">
      <c r="A92" s="2">
        <v>43923</v>
      </c>
      <c r="B92" t="s">
        <v>7</v>
      </c>
      <c r="C92">
        <v>17975</v>
      </c>
      <c r="D92">
        <v>285</v>
      </c>
    </row>
    <row r="93" spans="1:4" x14ac:dyDescent="0.25">
      <c r="A93" s="2">
        <v>43924</v>
      </c>
      <c r="B93" t="s">
        <v>7</v>
      </c>
      <c r="C93">
        <v>7413</v>
      </c>
      <c r="D93">
        <v>185</v>
      </c>
    </row>
    <row r="94" spans="1:4" x14ac:dyDescent="0.25">
      <c r="A94" s="2">
        <v>43925</v>
      </c>
      <c r="B94" t="s">
        <v>7</v>
      </c>
      <c r="C94">
        <v>64379</v>
      </c>
      <c r="D94">
        <v>438</v>
      </c>
    </row>
    <row r="95" spans="1:4" x14ac:dyDescent="0.25">
      <c r="A95" s="2">
        <v>43926</v>
      </c>
      <c r="B95" t="s">
        <v>7</v>
      </c>
      <c r="C95">
        <v>33296</v>
      </c>
      <c r="D95">
        <v>1301</v>
      </c>
    </row>
    <row r="96" spans="1:4" x14ac:dyDescent="0.25">
      <c r="A96" s="2">
        <v>43927</v>
      </c>
      <c r="B96" t="s">
        <v>7</v>
      </c>
      <c r="C96">
        <v>20</v>
      </c>
      <c r="D96">
        <v>0</v>
      </c>
    </row>
    <row r="97" spans="1:4" x14ac:dyDescent="0.25">
      <c r="A97" s="2">
        <v>43928</v>
      </c>
      <c r="B97" t="s">
        <v>7</v>
      </c>
      <c r="C97">
        <v>1219</v>
      </c>
      <c r="D97">
        <v>31</v>
      </c>
    </row>
    <row r="98" spans="1:4" x14ac:dyDescent="0.25">
      <c r="A98" s="2">
        <v>43929</v>
      </c>
      <c r="B98" t="s">
        <v>7</v>
      </c>
      <c r="C98">
        <v>3882</v>
      </c>
      <c r="D98">
        <v>51</v>
      </c>
    </row>
    <row r="99" spans="1:4" x14ac:dyDescent="0.25">
      <c r="A99" s="2">
        <v>43930</v>
      </c>
      <c r="B99" t="s">
        <v>7</v>
      </c>
      <c r="C99">
        <v>505</v>
      </c>
      <c r="D99">
        <v>12</v>
      </c>
    </row>
    <row r="100" spans="1:4" x14ac:dyDescent="0.25">
      <c r="A100" s="2">
        <v>43931</v>
      </c>
      <c r="B100" t="s">
        <v>7</v>
      </c>
      <c r="C100">
        <v>1167</v>
      </c>
      <c r="D100">
        <v>72</v>
      </c>
    </row>
    <row r="101" spans="1:4" x14ac:dyDescent="0.25">
      <c r="A101" s="2">
        <v>43932</v>
      </c>
      <c r="B101" t="s">
        <v>7</v>
      </c>
      <c r="C101">
        <v>2827</v>
      </c>
      <c r="D101">
        <v>64</v>
      </c>
    </row>
    <row r="102" spans="1:4" x14ac:dyDescent="0.25">
      <c r="A102" s="2">
        <v>43933</v>
      </c>
      <c r="B102" t="s">
        <v>7</v>
      </c>
      <c r="C102">
        <v>86</v>
      </c>
      <c r="D102">
        <v>1</v>
      </c>
    </row>
    <row r="103" spans="1:4" x14ac:dyDescent="0.25">
      <c r="A103" s="2">
        <v>43934</v>
      </c>
      <c r="B103" t="s">
        <v>7</v>
      </c>
      <c r="C103">
        <v>2019</v>
      </c>
      <c r="D103">
        <v>80</v>
      </c>
    </row>
    <row r="104" spans="1:4" x14ac:dyDescent="0.25">
      <c r="A104" s="2">
        <v>43935</v>
      </c>
      <c r="B104" t="s">
        <v>7</v>
      </c>
      <c r="C104">
        <v>6321</v>
      </c>
      <c r="D104">
        <v>112</v>
      </c>
    </row>
    <row r="105" spans="1:4" x14ac:dyDescent="0.25">
      <c r="A105" s="2">
        <v>43936</v>
      </c>
      <c r="B105" t="s">
        <v>7</v>
      </c>
      <c r="C105">
        <v>9690</v>
      </c>
      <c r="D105">
        <v>91</v>
      </c>
    </row>
    <row r="106" spans="1:4" x14ac:dyDescent="0.25">
      <c r="A106" s="2">
        <v>43937</v>
      </c>
      <c r="B106" t="s">
        <v>7</v>
      </c>
      <c r="C106">
        <v>3664</v>
      </c>
      <c r="D106">
        <v>99</v>
      </c>
    </row>
    <row r="107" spans="1:4" x14ac:dyDescent="0.25">
      <c r="A107" s="2">
        <v>43938</v>
      </c>
      <c r="B107" t="s">
        <v>7</v>
      </c>
      <c r="C107">
        <v>8904</v>
      </c>
      <c r="D107">
        <v>124</v>
      </c>
    </row>
    <row r="108" spans="1:4" x14ac:dyDescent="0.25">
      <c r="A108" s="2">
        <v>43939</v>
      </c>
      <c r="B108" t="s">
        <v>7</v>
      </c>
      <c r="C108">
        <v>3369</v>
      </c>
      <c r="D108">
        <v>15</v>
      </c>
    </row>
    <row r="109" spans="1:4" x14ac:dyDescent="0.25">
      <c r="A109" s="2">
        <v>43940</v>
      </c>
      <c r="B109" t="s">
        <v>7</v>
      </c>
      <c r="C109">
        <v>2513</v>
      </c>
      <c r="D109">
        <v>124</v>
      </c>
    </row>
    <row r="110" spans="1:4" x14ac:dyDescent="0.25">
      <c r="A110" s="2">
        <v>43941</v>
      </c>
      <c r="B110" t="s">
        <v>7</v>
      </c>
      <c r="C110">
        <v>701</v>
      </c>
      <c r="D110">
        <v>9</v>
      </c>
    </row>
    <row r="111" spans="1:4" x14ac:dyDescent="0.25">
      <c r="A111" s="2">
        <v>43942</v>
      </c>
      <c r="B111" t="s">
        <v>7</v>
      </c>
      <c r="C111">
        <v>6208</v>
      </c>
      <c r="D111">
        <v>156</v>
      </c>
    </row>
    <row r="112" spans="1:4" x14ac:dyDescent="0.25">
      <c r="A112" s="2">
        <v>43943</v>
      </c>
      <c r="B112" t="s">
        <v>7</v>
      </c>
      <c r="C112">
        <v>344</v>
      </c>
      <c r="D112">
        <v>10</v>
      </c>
    </row>
    <row r="113" spans="1:4" x14ac:dyDescent="0.25">
      <c r="A113" s="2">
        <v>43944</v>
      </c>
      <c r="B113" t="s">
        <v>7</v>
      </c>
      <c r="C113">
        <v>395489</v>
      </c>
      <c r="D113">
        <v>44022</v>
      </c>
    </row>
    <row r="114" spans="1:4" x14ac:dyDescent="0.25">
      <c r="A114" s="2">
        <v>43945</v>
      </c>
      <c r="B114" t="s">
        <v>7</v>
      </c>
      <c r="C114">
        <v>23154</v>
      </c>
      <c r="D114">
        <v>748</v>
      </c>
    </row>
    <row r="115" spans="1:4" x14ac:dyDescent="0.25">
      <c r="A115" s="2">
        <v>43946</v>
      </c>
      <c r="B115" t="s">
        <v>7</v>
      </c>
      <c r="C115">
        <v>116</v>
      </c>
      <c r="D115">
        <v>4</v>
      </c>
    </row>
    <row r="116" spans="1:4" x14ac:dyDescent="0.25">
      <c r="A116" s="2">
        <v>43947</v>
      </c>
      <c r="B116" t="s">
        <v>7</v>
      </c>
      <c r="C116">
        <v>289</v>
      </c>
      <c r="D116">
        <v>0</v>
      </c>
    </row>
    <row r="117" spans="1:4" x14ac:dyDescent="0.25">
      <c r="A117" s="2">
        <v>43948</v>
      </c>
      <c r="B117" t="s">
        <v>7</v>
      </c>
      <c r="C117">
        <v>2893</v>
      </c>
      <c r="D117">
        <v>45</v>
      </c>
    </row>
    <row r="118" spans="1:4" x14ac:dyDescent="0.25">
      <c r="A118" s="2">
        <v>43949</v>
      </c>
      <c r="B118" t="s">
        <v>7</v>
      </c>
      <c r="C118">
        <v>20887</v>
      </c>
      <c r="D118">
        <v>316</v>
      </c>
    </row>
    <row r="119" spans="1:4" x14ac:dyDescent="0.25">
      <c r="A119" s="2">
        <v>43950</v>
      </c>
      <c r="B119" t="s">
        <v>7</v>
      </c>
      <c r="C119">
        <v>1701</v>
      </c>
      <c r="D119">
        <v>11</v>
      </c>
    </row>
    <row r="120" spans="1:4" x14ac:dyDescent="0.25">
      <c r="A120" s="2">
        <v>43951</v>
      </c>
      <c r="B120" t="s">
        <v>7</v>
      </c>
      <c r="C120">
        <v>1843</v>
      </c>
      <c r="D120">
        <v>8</v>
      </c>
    </row>
    <row r="121" spans="1:4" x14ac:dyDescent="0.25">
      <c r="A121" s="2">
        <v>43952</v>
      </c>
      <c r="B121" t="s">
        <v>7</v>
      </c>
      <c r="C121">
        <v>18752</v>
      </c>
      <c r="D121">
        <v>48</v>
      </c>
    </row>
    <row r="122" spans="1:4" x14ac:dyDescent="0.25">
      <c r="A122" s="2">
        <v>43953</v>
      </c>
      <c r="B122" t="s">
        <v>7</v>
      </c>
      <c r="C122">
        <v>53413</v>
      </c>
      <c r="D122">
        <v>6160</v>
      </c>
    </row>
    <row r="123" spans="1:4" x14ac:dyDescent="0.25">
      <c r="A123" s="2">
        <v>43954</v>
      </c>
      <c r="B123" t="s">
        <v>7</v>
      </c>
      <c r="C123">
        <v>1557</v>
      </c>
      <c r="D123">
        <v>22</v>
      </c>
    </row>
    <row r="124" spans="1:4" x14ac:dyDescent="0.25">
      <c r="A124" s="2">
        <v>43955</v>
      </c>
      <c r="B124" t="s">
        <v>7</v>
      </c>
      <c r="C124">
        <v>3439</v>
      </c>
      <c r="D124">
        <v>108</v>
      </c>
    </row>
    <row r="125" spans="1:4" x14ac:dyDescent="0.25">
      <c r="A125" s="2">
        <v>43956</v>
      </c>
      <c r="B125" t="s">
        <v>7</v>
      </c>
      <c r="C125">
        <v>1132</v>
      </c>
      <c r="D125">
        <v>69</v>
      </c>
    </row>
    <row r="126" spans="1:4" x14ac:dyDescent="0.25">
      <c r="A126" s="2">
        <v>43957</v>
      </c>
      <c r="B126" t="s">
        <v>7</v>
      </c>
      <c r="C126">
        <v>41180</v>
      </c>
      <c r="D126">
        <v>860</v>
      </c>
    </row>
    <row r="127" spans="1:4" x14ac:dyDescent="0.25">
      <c r="A127" s="2">
        <v>43958</v>
      </c>
      <c r="B127" t="s">
        <v>7</v>
      </c>
      <c r="C127">
        <v>10213</v>
      </c>
      <c r="D127">
        <v>466</v>
      </c>
    </row>
    <row r="128" spans="1:4" x14ac:dyDescent="0.25">
      <c r="A128" s="2">
        <v>43959</v>
      </c>
      <c r="B128" t="s">
        <v>7</v>
      </c>
      <c r="C128">
        <v>9132</v>
      </c>
      <c r="D128">
        <v>255</v>
      </c>
    </row>
    <row r="129" spans="1:4" x14ac:dyDescent="0.25">
      <c r="A129" s="2">
        <v>43960</v>
      </c>
      <c r="B129" t="s">
        <v>7</v>
      </c>
      <c r="C129">
        <v>77058</v>
      </c>
      <c r="D129">
        <v>393</v>
      </c>
    </row>
    <row r="130" spans="1:4" x14ac:dyDescent="0.25">
      <c r="A130" s="2">
        <v>43961</v>
      </c>
      <c r="B130" t="s">
        <v>7</v>
      </c>
      <c r="C130">
        <v>274289</v>
      </c>
      <c r="D130">
        <v>5842</v>
      </c>
    </row>
    <row r="131" spans="1:4" x14ac:dyDescent="0.25">
      <c r="A131" s="2">
        <v>43962</v>
      </c>
      <c r="B131" t="s">
        <v>7</v>
      </c>
      <c r="C131">
        <v>61442</v>
      </c>
      <c r="D131">
        <v>1322</v>
      </c>
    </row>
    <row r="132" spans="1:4" x14ac:dyDescent="0.25">
      <c r="A132" s="2">
        <v>43963</v>
      </c>
      <c r="B132" t="s">
        <v>7</v>
      </c>
      <c r="C132">
        <v>62</v>
      </c>
      <c r="D132">
        <v>0</v>
      </c>
    </row>
    <row r="133" spans="1:4" x14ac:dyDescent="0.25">
      <c r="A133" s="2">
        <v>43964</v>
      </c>
      <c r="B133" t="s">
        <v>7</v>
      </c>
      <c r="C133">
        <v>4548</v>
      </c>
      <c r="D133">
        <v>43</v>
      </c>
    </row>
    <row r="134" spans="1:4" x14ac:dyDescent="0.25">
      <c r="A134" s="2">
        <v>43965</v>
      </c>
      <c r="B134" t="s">
        <v>7</v>
      </c>
      <c r="C134">
        <v>389717</v>
      </c>
      <c r="D134">
        <v>18418</v>
      </c>
    </row>
    <row r="135" spans="1:4" x14ac:dyDescent="0.25">
      <c r="A135" s="2">
        <v>43966</v>
      </c>
      <c r="B135" t="s">
        <v>7</v>
      </c>
      <c r="C135">
        <v>82040</v>
      </c>
      <c r="D135">
        <v>1945</v>
      </c>
    </row>
    <row r="136" spans="1:4" x14ac:dyDescent="0.25">
      <c r="A136" s="2">
        <v>43967</v>
      </c>
      <c r="B136" t="s">
        <v>7</v>
      </c>
      <c r="C136">
        <v>43402</v>
      </c>
      <c r="D136">
        <v>1676</v>
      </c>
    </row>
    <row r="137" spans="1:4" x14ac:dyDescent="0.25">
      <c r="A137" s="2">
        <v>43968</v>
      </c>
      <c r="B137" t="s">
        <v>7</v>
      </c>
      <c r="C137">
        <v>50299</v>
      </c>
      <c r="D137">
        <v>1719</v>
      </c>
    </row>
    <row r="138" spans="1:4" x14ac:dyDescent="0.25">
      <c r="A138" s="2">
        <v>43969</v>
      </c>
      <c r="B138" t="s">
        <v>7</v>
      </c>
      <c r="C138">
        <v>109597</v>
      </c>
      <c r="D138">
        <v>165</v>
      </c>
    </row>
    <row r="139" spans="1:4" x14ac:dyDescent="0.25">
      <c r="A139" s="2">
        <v>43970</v>
      </c>
      <c r="B139" t="s">
        <v>7</v>
      </c>
      <c r="C139">
        <v>45902</v>
      </c>
      <c r="D139">
        <v>2206</v>
      </c>
    </row>
    <row r="140" spans="1:4" x14ac:dyDescent="0.25">
      <c r="A140" s="2">
        <v>43971</v>
      </c>
      <c r="B140" t="s">
        <v>7</v>
      </c>
      <c r="C140">
        <v>816680</v>
      </c>
      <c r="D140">
        <v>13334</v>
      </c>
    </row>
    <row r="141" spans="1:4" x14ac:dyDescent="0.25">
      <c r="A141" s="2">
        <v>43972</v>
      </c>
      <c r="B141" t="s">
        <v>7</v>
      </c>
      <c r="C141">
        <v>1879</v>
      </c>
      <c r="D141">
        <v>5</v>
      </c>
    </row>
    <row r="142" spans="1:4" x14ac:dyDescent="0.25">
      <c r="A142" s="2">
        <v>43973</v>
      </c>
      <c r="B142" t="s">
        <v>7</v>
      </c>
      <c r="C142">
        <v>17</v>
      </c>
      <c r="D142">
        <v>0</v>
      </c>
    </row>
    <row r="143" spans="1:4" x14ac:dyDescent="0.25">
      <c r="A143" s="2">
        <v>43974</v>
      </c>
      <c r="B143" t="s">
        <v>7</v>
      </c>
      <c r="C143">
        <v>24</v>
      </c>
      <c r="D143">
        <v>0</v>
      </c>
    </row>
    <row r="144" spans="1:4" x14ac:dyDescent="0.25">
      <c r="A144" s="2">
        <v>43975</v>
      </c>
      <c r="B144" t="s">
        <v>7</v>
      </c>
      <c r="C144">
        <v>52</v>
      </c>
      <c r="D144">
        <v>0</v>
      </c>
    </row>
    <row r="145" spans="1:4" x14ac:dyDescent="0.25">
      <c r="A145" s="2">
        <v>43976</v>
      </c>
      <c r="B145" t="s">
        <v>7</v>
      </c>
      <c r="C145">
        <v>699</v>
      </c>
      <c r="D145">
        <v>42</v>
      </c>
    </row>
    <row r="146" spans="1:4" x14ac:dyDescent="0.25">
      <c r="A146" s="2">
        <v>43977</v>
      </c>
      <c r="B146" t="s">
        <v>7</v>
      </c>
      <c r="C146">
        <v>865</v>
      </c>
      <c r="D146">
        <v>14</v>
      </c>
    </row>
    <row r="147" spans="1:4" x14ac:dyDescent="0.25">
      <c r="A147" s="2">
        <v>43978</v>
      </c>
      <c r="B147" t="s">
        <v>7</v>
      </c>
      <c r="C147">
        <v>268934</v>
      </c>
      <c r="D147">
        <v>2760</v>
      </c>
    </row>
    <row r="148" spans="1:4" x14ac:dyDescent="0.25">
      <c r="A148" s="2">
        <v>43979</v>
      </c>
      <c r="B148" t="s">
        <v>7</v>
      </c>
      <c r="C148">
        <v>9764</v>
      </c>
      <c r="D148">
        <v>194</v>
      </c>
    </row>
    <row r="149" spans="1:4" x14ac:dyDescent="0.25">
      <c r="A149" s="2">
        <v>43980</v>
      </c>
      <c r="B149" t="s">
        <v>7</v>
      </c>
      <c r="C149">
        <v>24141</v>
      </c>
      <c r="D149">
        <v>543</v>
      </c>
    </row>
    <row r="150" spans="1:4" x14ac:dyDescent="0.25">
      <c r="A150" s="2">
        <v>43981</v>
      </c>
      <c r="B150" t="s">
        <v>7</v>
      </c>
      <c r="C150">
        <v>114</v>
      </c>
      <c r="D150">
        <v>0</v>
      </c>
    </row>
    <row r="151" spans="1:4" x14ac:dyDescent="0.25">
      <c r="A151" s="2">
        <v>43982</v>
      </c>
      <c r="B151" t="s">
        <v>7</v>
      </c>
      <c r="C151">
        <v>1783</v>
      </c>
      <c r="D151">
        <v>66</v>
      </c>
    </row>
    <row r="152" spans="1:4" x14ac:dyDescent="0.25">
      <c r="A152" s="2">
        <v>43983</v>
      </c>
      <c r="B152" t="s">
        <v>7</v>
      </c>
      <c r="C152">
        <v>50838</v>
      </c>
      <c r="D152">
        <v>27</v>
      </c>
    </row>
    <row r="153" spans="1:4" x14ac:dyDescent="0.25">
      <c r="A153" s="2">
        <v>43984</v>
      </c>
      <c r="B153" t="s">
        <v>7</v>
      </c>
      <c r="C153">
        <v>2181</v>
      </c>
      <c r="D153">
        <v>28</v>
      </c>
    </row>
    <row r="154" spans="1:4" x14ac:dyDescent="0.25">
      <c r="A154" s="2">
        <v>43985</v>
      </c>
      <c r="B154" t="s">
        <v>7</v>
      </c>
      <c r="C154">
        <v>2087</v>
      </c>
      <c r="D154">
        <v>116</v>
      </c>
    </row>
    <row r="155" spans="1:4" x14ac:dyDescent="0.25">
      <c r="A155" s="2">
        <v>43986</v>
      </c>
      <c r="B155" t="s">
        <v>7</v>
      </c>
      <c r="C155">
        <v>3196</v>
      </c>
      <c r="D155">
        <v>93</v>
      </c>
    </row>
    <row r="156" spans="1:4" x14ac:dyDescent="0.25">
      <c r="A156" s="2">
        <v>43987</v>
      </c>
      <c r="B156" t="s">
        <v>7</v>
      </c>
      <c r="C156">
        <v>452529</v>
      </c>
      <c r="D156">
        <v>7067</v>
      </c>
    </row>
    <row r="157" spans="1:4" x14ac:dyDescent="0.25">
      <c r="A157" s="2">
        <v>43988</v>
      </c>
      <c r="B157" t="s">
        <v>7</v>
      </c>
      <c r="C157">
        <v>14203</v>
      </c>
      <c r="D157">
        <v>300</v>
      </c>
    </row>
    <row r="158" spans="1:4" x14ac:dyDescent="0.25">
      <c r="A158" s="2">
        <v>43989</v>
      </c>
      <c r="B158" t="s">
        <v>7</v>
      </c>
      <c r="C158">
        <v>2305</v>
      </c>
      <c r="D158">
        <v>46</v>
      </c>
    </row>
    <row r="159" spans="1:4" x14ac:dyDescent="0.25">
      <c r="A159" s="2">
        <v>43990</v>
      </c>
      <c r="B159" t="s">
        <v>7</v>
      </c>
      <c r="C159">
        <v>272421</v>
      </c>
      <c r="D159">
        <v>28432</v>
      </c>
    </row>
    <row r="160" spans="1:4" x14ac:dyDescent="0.25">
      <c r="A160" s="2">
        <v>43991</v>
      </c>
      <c r="B160" t="s">
        <v>7</v>
      </c>
      <c r="C160">
        <v>2805</v>
      </c>
      <c r="D160">
        <v>11</v>
      </c>
    </row>
    <row r="161" spans="1:4" x14ac:dyDescent="0.25">
      <c r="A161" s="2">
        <v>43992</v>
      </c>
      <c r="B161" t="s">
        <v>7</v>
      </c>
      <c r="C161">
        <v>11424</v>
      </c>
      <c r="D161">
        <v>720</v>
      </c>
    </row>
    <row r="162" spans="1:4" x14ac:dyDescent="0.25">
      <c r="A162" s="2">
        <v>43993</v>
      </c>
      <c r="B162" t="s">
        <v>7</v>
      </c>
      <c r="C162">
        <v>1483</v>
      </c>
      <c r="D162">
        <v>24</v>
      </c>
    </row>
    <row r="163" spans="1:4" x14ac:dyDescent="0.25">
      <c r="A163" s="2">
        <v>43994</v>
      </c>
      <c r="B163" t="s">
        <v>7</v>
      </c>
      <c r="C163">
        <v>79395</v>
      </c>
      <c r="D163">
        <v>5700</v>
      </c>
    </row>
    <row r="164" spans="1:4" x14ac:dyDescent="0.25">
      <c r="A164" s="2">
        <v>43995</v>
      </c>
      <c r="B164" t="s">
        <v>7</v>
      </c>
      <c r="C164">
        <v>34477</v>
      </c>
      <c r="D164">
        <v>1978</v>
      </c>
    </row>
    <row r="165" spans="1:4" x14ac:dyDescent="0.25">
      <c r="A165" s="2">
        <v>43996</v>
      </c>
      <c r="B165" t="s">
        <v>7</v>
      </c>
      <c r="C165">
        <v>674</v>
      </c>
      <c r="D165">
        <v>40</v>
      </c>
    </row>
    <row r="166" spans="1:4" x14ac:dyDescent="0.25">
      <c r="A166" s="2">
        <v>43997</v>
      </c>
      <c r="B166" t="s">
        <v>7</v>
      </c>
      <c r="C166">
        <v>462</v>
      </c>
      <c r="D166">
        <v>7</v>
      </c>
    </row>
    <row r="167" spans="1:4" x14ac:dyDescent="0.25">
      <c r="A167" s="2">
        <v>43998</v>
      </c>
      <c r="B167" t="s">
        <v>7</v>
      </c>
      <c r="C167">
        <v>7235</v>
      </c>
      <c r="D167">
        <v>60</v>
      </c>
    </row>
    <row r="168" spans="1:4" x14ac:dyDescent="0.25">
      <c r="A168" s="2">
        <v>43999</v>
      </c>
      <c r="B168" t="s">
        <v>7</v>
      </c>
      <c r="C168">
        <v>509</v>
      </c>
      <c r="D168">
        <v>21</v>
      </c>
    </row>
    <row r="169" spans="1:4" x14ac:dyDescent="0.25">
      <c r="A169" s="2">
        <v>44000</v>
      </c>
      <c r="B169" t="s">
        <v>7</v>
      </c>
      <c r="C169">
        <v>3297</v>
      </c>
      <c r="D169">
        <v>58</v>
      </c>
    </row>
    <row r="170" spans="1:4" x14ac:dyDescent="0.25">
      <c r="A170" s="2">
        <v>44001</v>
      </c>
      <c r="B170" t="s">
        <v>7</v>
      </c>
      <c r="C170">
        <v>24</v>
      </c>
      <c r="D170">
        <v>0</v>
      </c>
    </row>
    <row r="171" spans="1:4" x14ac:dyDescent="0.25">
      <c r="A171" s="2">
        <v>44002</v>
      </c>
      <c r="B171" t="s">
        <v>7</v>
      </c>
      <c r="C171">
        <v>874</v>
      </c>
      <c r="D171">
        <v>18</v>
      </c>
    </row>
    <row r="172" spans="1:4" x14ac:dyDescent="0.25">
      <c r="A172" s="2">
        <v>44003</v>
      </c>
      <c r="B172" t="s">
        <v>7</v>
      </c>
      <c r="C172">
        <v>148</v>
      </c>
      <c r="D172">
        <v>8</v>
      </c>
    </row>
    <row r="173" spans="1:4" x14ac:dyDescent="0.25">
      <c r="A173" s="2">
        <v>44004</v>
      </c>
      <c r="B173" t="s">
        <v>7</v>
      </c>
      <c r="C173">
        <v>1455</v>
      </c>
      <c r="D173">
        <v>50</v>
      </c>
    </row>
    <row r="174" spans="1:4" x14ac:dyDescent="0.25">
      <c r="A174" s="2">
        <v>44005</v>
      </c>
      <c r="B174" t="s">
        <v>7</v>
      </c>
      <c r="C174">
        <v>227019</v>
      </c>
      <c r="D174">
        <v>5630</v>
      </c>
    </row>
    <row r="175" spans="1:4" x14ac:dyDescent="0.25">
      <c r="A175" s="2">
        <v>44006</v>
      </c>
      <c r="B175" t="s">
        <v>7</v>
      </c>
      <c r="C175">
        <v>4290259</v>
      </c>
      <c r="D175">
        <v>148011</v>
      </c>
    </row>
    <row r="176" spans="1:4" x14ac:dyDescent="0.25">
      <c r="A176" s="2">
        <v>44007</v>
      </c>
      <c r="B176" t="s">
        <v>7</v>
      </c>
      <c r="C176">
        <v>1128</v>
      </c>
      <c r="D176">
        <v>2</v>
      </c>
    </row>
    <row r="177" spans="1:4" x14ac:dyDescent="0.25">
      <c r="A177" s="2">
        <v>44008</v>
      </c>
      <c r="B177" t="s">
        <v>7</v>
      </c>
      <c r="C177">
        <v>67096</v>
      </c>
      <c r="D177">
        <v>1636</v>
      </c>
    </row>
    <row r="178" spans="1:4" x14ac:dyDescent="0.25">
      <c r="A178" s="2">
        <v>44009</v>
      </c>
      <c r="B178" t="s">
        <v>7</v>
      </c>
      <c r="C178">
        <v>59177</v>
      </c>
      <c r="D178">
        <v>345</v>
      </c>
    </row>
    <row r="179" spans="1:4" x14ac:dyDescent="0.25">
      <c r="A179" s="2">
        <v>44010</v>
      </c>
      <c r="B179" t="s">
        <v>7</v>
      </c>
      <c r="C179">
        <v>301708</v>
      </c>
      <c r="D179">
        <v>45844</v>
      </c>
    </row>
    <row r="180" spans="1:4" x14ac:dyDescent="0.25">
      <c r="A180" s="2">
        <v>44011</v>
      </c>
      <c r="B180" t="s">
        <v>7</v>
      </c>
      <c r="C180">
        <v>1202</v>
      </c>
      <c r="D180">
        <v>35</v>
      </c>
    </row>
    <row r="181" spans="1:4" x14ac:dyDescent="0.25">
      <c r="A181" s="2">
        <v>44012</v>
      </c>
      <c r="B181" t="s">
        <v>7</v>
      </c>
      <c r="C181">
        <v>21209</v>
      </c>
      <c r="D181">
        <v>121</v>
      </c>
    </row>
    <row r="182" spans="1:4" x14ac:dyDescent="0.25">
      <c r="A182" s="2">
        <v>44013</v>
      </c>
      <c r="B182" t="s">
        <v>7</v>
      </c>
      <c r="C182">
        <v>15988</v>
      </c>
      <c r="D182">
        <v>146</v>
      </c>
    </row>
    <row r="183" spans="1:4" x14ac:dyDescent="0.25">
      <c r="A183" s="2">
        <v>44014</v>
      </c>
      <c r="B183" t="s">
        <v>7</v>
      </c>
      <c r="C183">
        <v>431</v>
      </c>
      <c r="D183">
        <v>0</v>
      </c>
    </row>
    <row r="184" spans="1:4" x14ac:dyDescent="0.25">
      <c r="A184" s="2">
        <v>44015</v>
      </c>
      <c r="B184" t="s">
        <v>7</v>
      </c>
      <c r="C184">
        <v>10621</v>
      </c>
      <c r="D184">
        <v>78</v>
      </c>
    </row>
    <row r="185" spans="1:4" x14ac:dyDescent="0.25">
      <c r="A185" s="2">
        <v>44016</v>
      </c>
      <c r="B185" t="s">
        <v>7</v>
      </c>
      <c r="C185">
        <v>10</v>
      </c>
      <c r="D185">
        <v>1</v>
      </c>
    </row>
    <row r="186" spans="1:4" x14ac:dyDescent="0.25">
      <c r="A186" s="2">
        <v>44017</v>
      </c>
      <c r="B186" t="s">
        <v>7</v>
      </c>
      <c r="C186">
        <v>1691</v>
      </c>
      <c r="D186">
        <v>483</v>
      </c>
    </row>
    <row r="187" spans="1:4" x14ac:dyDescent="0.25">
      <c r="A187" s="2">
        <v>44018</v>
      </c>
      <c r="B187" t="s">
        <v>7</v>
      </c>
      <c r="C187">
        <v>4552</v>
      </c>
      <c r="D187">
        <v>140</v>
      </c>
    </row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L717"/>
  <sheetViews>
    <sheetView topLeftCell="B340" workbookViewId="0">
      <selection activeCell="F718" sqref="F718"/>
    </sheetView>
  </sheetViews>
  <sheetFormatPr defaultRowHeight="15" x14ac:dyDescent="0.25"/>
  <cols>
    <col min="1" max="1" width="18.28515625" customWidth="1"/>
    <col min="2" max="2" width="22.5703125" customWidth="1"/>
    <col min="3" max="3" width="18.28515625" customWidth="1"/>
    <col min="4" max="4" width="18" customWidth="1"/>
    <col min="5" max="5" width="32.85546875" customWidth="1"/>
    <col min="6" max="6" width="24.42578125" customWidth="1"/>
    <col min="7" max="7" width="19.7109375" customWidth="1"/>
    <col min="8" max="8" width="17.85546875" customWidth="1"/>
    <col min="11" max="11" width="47" customWidth="1"/>
    <col min="12" max="12" width="23.42578125" customWidth="1"/>
  </cols>
  <sheetData>
    <row r="1" spans="1:12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2" t="s">
        <v>67</v>
      </c>
      <c r="F1" s="12" t="s">
        <v>65</v>
      </c>
      <c r="G1" s="12" t="s">
        <v>69</v>
      </c>
      <c r="H1" s="12" t="s">
        <v>70</v>
      </c>
      <c r="K1" t="s">
        <v>64</v>
      </c>
      <c r="L1">
        <f>F717</f>
        <v>671.88820378801859</v>
      </c>
    </row>
    <row r="2" spans="1:12" ht="15.75" thickTop="1" x14ac:dyDescent="0.25">
      <c r="A2" s="2">
        <v>43833</v>
      </c>
      <c r="B2" t="s">
        <v>7</v>
      </c>
      <c r="C2">
        <v>0</v>
      </c>
      <c r="D2">
        <v>0</v>
      </c>
      <c r="E2">
        <f>D2/$D$717</f>
        <v>0</v>
      </c>
      <c r="F2">
        <f>D2*E2</f>
        <v>0</v>
      </c>
      <c r="G2">
        <f>(C2-$F$717)^2</f>
        <v>451433.75838949002</v>
      </c>
      <c r="H2">
        <f>G2*F2</f>
        <v>0</v>
      </c>
      <c r="K2" t="s">
        <v>63</v>
      </c>
      <c r="L2">
        <f>H717</f>
        <v>643545176763.11121</v>
      </c>
    </row>
    <row r="3" spans="1:12" x14ac:dyDescent="0.25">
      <c r="A3" s="2">
        <v>43834</v>
      </c>
      <c r="B3" t="s">
        <v>7</v>
      </c>
      <c r="C3">
        <v>0</v>
      </c>
      <c r="D3">
        <v>0</v>
      </c>
      <c r="E3">
        <f t="shared" ref="E3:E66" si="0">D3/$D$717</f>
        <v>0</v>
      </c>
      <c r="F3">
        <f t="shared" ref="F3:F66" si="1">D3*E3</f>
        <v>0</v>
      </c>
      <c r="G3">
        <f t="shared" ref="G3:G66" si="2">(C3-$F$717)^2</f>
        <v>451433.75838949002</v>
      </c>
      <c r="H3">
        <f t="shared" ref="H3:H66" si="3">G3*F3</f>
        <v>0</v>
      </c>
      <c r="K3" s="13" t="s">
        <v>66</v>
      </c>
      <c r="L3">
        <f>SQRT(L2)</f>
        <v>802212.67551884963</v>
      </c>
    </row>
    <row r="4" spans="1:12" x14ac:dyDescent="0.25">
      <c r="A4" s="2">
        <v>43835</v>
      </c>
      <c r="B4" t="s">
        <v>7</v>
      </c>
      <c r="C4">
        <v>0</v>
      </c>
      <c r="D4">
        <v>0</v>
      </c>
      <c r="E4">
        <f t="shared" si="0"/>
        <v>0</v>
      </c>
      <c r="F4">
        <f t="shared" si="1"/>
        <v>0</v>
      </c>
      <c r="G4">
        <f t="shared" si="2"/>
        <v>451433.75838949002</v>
      </c>
      <c r="H4">
        <f t="shared" si="3"/>
        <v>0</v>
      </c>
    </row>
    <row r="5" spans="1:12" x14ac:dyDescent="0.25">
      <c r="A5" s="2">
        <v>43836</v>
      </c>
      <c r="B5" t="s">
        <v>7</v>
      </c>
      <c r="C5">
        <v>0</v>
      </c>
      <c r="D5">
        <v>0</v>
      </c>
      <c r="E5">
        <f t="shared" si="0"/>
        <v>0</v>
      </c>
      <c r="F5">
        <f t="shared" si="1"/>
        <v>0</v>
      </c>
      <c r="G5">
        <f t="shared" si="2"/>
        <v>451433.75838949002</v>
      </c>
      <c r="H5">
        <f t="shared" si="3"/>
        <v>0</v>
      </c>
    </row>
    <row r="6" spans="1:12" x14ac:dyDescent="0.25">
      <c r="A6" s="2">
        <v>43837</v>
      </c>
      <c r="B6" t="s">
        <v>7</v>
      </c>
      <c r="C6">
        <v>0</v>
      </c>
      <c r="D6">
        <v>0</v>
      </c>
      <c r="E6">
        <f t="shared" si="0"/>
        <v>0</v>
      </c>
      <c r="F6">
        <f t="shared" si="1"/>
        <v>0</v>
      </c>
      <c r="G6">
        <f t="shared" si="2"/>
        <v>451433.75838949002</v>
      </c>
      <c r="H6">
        <f t="shared" si="3"/>
        <v>0</v>
      </c>
    </row>
    <row r="7" spans="1:12" x14ac:dyDescent="0.25">
      <c r="A7" s="2">
        <v>43838</v>
      </c>
      <c r="B7" t="s">
        <v>7</v>
      </c>
      <c r="C7">
        <v>0</v>
      </c>
      <c r="D7">
        <v>0</v>
      </c>
      <c r="E7">
        <f t="shared" si="0"/>
        <v>0</v>
      </c>
      <c r="F7">
        <f t="shared" si="1"/>
        <v>0</v>
      </c>
      <c r="G7">
        <f t="shared" si="2"/>
        <v>451433.75838949002</v>
      </c>
      <c r="H7">
        <f t="shared" si="3"/>
        <v>0</v>
      </c>
    </row>
    <row r="8" spans="1:12" x14ac:dyDescent="0.25">
      <c r="A8" s="2">
        <v>43839</v>
      </c>
      <c r="B8" t="s">
        <v>7</v>
      </c>
      <c r="C8">
        <v>0</v>
      </c>
      <c r="D8">
        <v>0</v>
      </c>
      <c r="E8">
        <f t="shared" si="0"/>
        <v>0</v>
      </c>
      <c r="F8">
        <f t="shared" si="1"/>
        <v>0</v>
      </c>
      <c r="G8">
        <f t="shared" si="2"/>
        <v>451433.75838949002</v>
      </c>
      <c r="H8">
        <f t="shared" si="3"/>
        <v>0</v>
      </c>
    </row>
    <row r="9" spans="1:12" x14ac:dyDescent="0.25">
      <c r="A9" s="2">
        <v>43840</v>
      </c>
      <c r="B9" t="s">
        <v>7</v>
      </c>
      <c r="C9">
        <v>0</v>
      </c>
      <c r="D9">
        <v>0</v>
      </c>
      <c r="E9">
        <f t="shared" si="0"/>
        <v>0</v>
      </c>
      <c r="F9">
        <f t="shared" si="1"/>
        <v>0</v>
      </c>
      <c r="G9">
        <f t="shared" si="2"/>
        <v>451433.75838949002</v>
      </c>
      <c r="H9">
        <f t="shared" si="3"/>
        <v>0</v>
      </c>
    </row>
    <row r="10" spans="1:12" x14ac:dyDescent="0.25">
      <c r="A10" s="2">
        <v>43841</v>
      </c>
      <c r="B10" t="s">
        <v>7</v>
      </c>
      <c r="C10">
        <v>0</v>
      </c>
      <c r="D10">
        <v>0</v>
      </c>
      <c r="E10">
        <f t="shared" si="0"/>
        <v>0</v>
      </c>
      <c r="F10">
        <f t="shared" si="1"/>
        <v>0</v>
      </c>
      <c r="G10">
        <f t="shared" si="2"/>
        <v>451433.75838949002</v>
      </c>
      <c r="H10">
        <f t="shared" si="3"/>
        <v>0</v>
      </c>
    </row>
    <row r="11" spans="1:12" x14ac:dyDescent="0.25">
      <c r="A11" s="2">
        <v>43842</v>
      </c>
      <c r="B11" t="s">
        <v>7</v>
      </c>
      <c r="C11">
        <v>0</v>
      </c>
      <c r="D11">
        <v>0</v>
      </c>
      <c r="E11">
        <f t="shared" si="0"/>
        <v>0</v>
      </c>
      <c r="F11">
        <f t="shared" si="1"/>
        <v>0</v>
      </c>
      <c r="G11">
        <f t="shared" si="2"/>
        <v>451433.75838949002</v>
      </c>
      <c r="H11">
        <f t="shared" si="3"/>
        <v>0</v>
      </c>
    </row>
    <row r="12" spans="1:12" x14ac:dyDescent="0.25">
      <c r="A12" s="2">
        <v>43843</v>
      </c>
      <c r="B12" t="s">
        <v>7</v>
      </c>
      <c r="C12">
        <v>0</v>
      </c>
      <c r="D12">
        <v>0</v>
      </c>
      <c r="E12">
        <f t="shared" si="0"/>
        <v>0</v>
      </c>
      <c r="F12">
        <f t="shared" si="1"/>
        <v>0</v>
      </c>
      <c r="G12">
        <f t="shared" si="2"/>
        <v>451433.75838949002</v>
      </c>
      <c r="H12">
        <f t="shared" si="3"/>
        <v>0</v>
      </c>
    </row>
    <row r="13" spans="1:12" x14ac:dyDescent="0.25">
      <c r="A13" s="2">
        <v>43844</v>
      </c>
      <c r="B13" t="s">
        <v>7</v>
      </c>
      <c r="C13">
        <v>0</v>
      </c>
      <c r="D13">
        <v>0</v>
      </c>
      <c r="E13">
        <f t="shared" si="0"/>
        <v>0</v>
      </c>
      <c r="F13">
        <f t="shared" si="1"/>
        <v>0</v>
      </c>
      <c r="G13">
        <f t="shared" si="2"/>
        <v>451433.75838949002</v>
      </c>
      <c r="H13">
        <f t="shared" si="3"/>
        <v>0</v>
      </c>
    </row>
    <row r="14" spans="1:12" x14ac:dyDescent="0.25">
      <c r="A14" s="2">
        <v>43845</v>
      </c>
      <c r="B14" t="s">
        <v>7</v>
      </c>
      <c r="C14">
        <v>0</v>
      </c>
      <c r="D14">
        <v>0</v>
      </c>
      <c r="E14">
        <f t="shared" si="0"/>
        <v>0</v>
      </c>
      <c r="F14">
        <f t="shared" si="1"/>
        <v>0</v>
      </c>
      <c r="G14">
        <f t="shared" si="2"/>
        <v>451433.75838949002</v>
      </c>
      <c r="H14">
        <f t="shared" si="3"/>
        <v>0</v>
      </c>
    </row>
    <row r="15" spans="1:12" x14ac:dyDescent="0.25">
      <c r="A15" s="2">
        <v>43846</v>
      </c>
      <c r="B15" t="s">
        <v>7</v>
      </c>
      <c r="C15">
        <v>0</v>
      </c>
      <c r="D15">
        <v>0</v>
      </c>
      <c r="E15">
        <f t="shared" si="0"/>
        <v>0</v>
      </c>
      <c r="F15">
        <f t="shared" si="1"/>
        <v>0</v>
      </c>
      <c r="G15">
        <f t="shared" si="2"/>
        <v>451433.75838949002</v>
      </c>
      <c r="H15">
        <f t="shared" si="3"/>
        <v>0</v>
      </c>
    </row>
    <row r="16" spans="1:12" x14ac:dyDescent="0.25">
      <c r="A16" s="2">
        <v>43847</v>
      </c>
      <c r="B16" t="s">
        <v>7</v>
      </c>
      <c r="C16">
        <v>0</v>
      </c>
      <c r="D16">
        <v>0</v>
      </c>
      <c r="E16">
        <f t="shared" si="0"/>
        <v>0</v>
      </c>
      <c r="F16">
        <f t="shared" si="1"/>
        <v>0</v>
      </c>
      <c r="G16">
        <f t="shared" si="2"/>
        <v>451433.75838949002</v>
      </c>
      <c r="H16">
        <f t="shared" si="3"/>
        <v>0</v>
      </c>
    </row>
    <row r="17" spans="1:8" x14ac:dyDescent="0.25">
      <c r="A17" s="2">
        <v>43848</v>
      </c>
      <c r="B17" t="s">
        <v>7</v>
      </c>
      <c r="C17">
        <v>0</v>
      </c>
      <c r="D17">
        <v>0</v>
      </c>
      <c r="E17">
        <f t="shared" si="0"/>
        <v>0</v>
      </c>
      <c r="F17">
        <f t="shared" si="1"/>
        <v>0</v>
      </c>
      <c r="G17">
        <f t="shared" si="2"/>
        <v>451433.75838949002</v>
      </c>
      <c r="H17">
        <f t="shared" si="3"/>
        <v>0</v>
      </c>
    </row>
    <row r="18" spans="1:8" x14ac:dyDescent="0.25">
      <c r="A18" s="2">
        <v>43849</v>
      </c>
      <c r="B18" t="s">
        <v>7</v>
      </c>
      <c r="C18">
        <v>0</v>
      </c>
      <c r="D18">
        <v>0</v>
      </c>
      <c r="E18">
        <f t="shared" si="0"/>
        <v>0</v>
      </c>
      <c r="F18">
        <f t="shared" si="1"/>
        <v>0</v>
      </c>
      <c r="G18">
        <f t="shared" si="2"/>
        <v>451433.75838949002</v>
      </c>
      <c r="H18">
        <f t="shared" si="3"/>
        <v>0</v>
      </c>
    </row>
    <row r="19" spans="1:8" x14ac:dyDescent="0.25">
      <c r="A19" s="2">
        <v>43850</v>
      </c>
      <c r="B19" t="s">
        <v>7</v>
      </c>
      <c r="C19">
        <v>0</v>
      </c>
      <c r="D19">
        <v>0</v>
      </c>
      <c r="E19">
        <f t="shared" si="0"/>
        <v>0</v>
      </c>
      <c r="F19">
        <f t="shared" si="1"/>
        <v>0</v>
      </c>
      <c r="G19">
        <f t="shared" si="2"/>
        <v>451433.75838949002</v>
      </c>
      <c r="H19">
        <f t="shared" si="3"/>
        <v>0</v>
      </c>
    </row>
    <row r="20" spans="1:8" x14ac:dyDescent="0.25">
      <c r="A20" s="2">
        <v>43851</v>
      </c>
      <c r="B20" t="s">
        <v>7</v>
      </c>
      <c r="C20">
        <v>0</v>
      </c>
      <c r="D20">
        <v>0</v>
      </c>
      <c r="E20">
        <f t="shared" si="0"/>
        <v>0</v>
      </c>
      <c r="F20">
        <f t="shared" si="1"/>
        <v>0</v>
      </c>
      <c r="G20">
        <f t="shared" si="2"/>
        <v>451433.75838949002</v>
      </c>
      <c r="H20">
        <f t="shared" si="3"/>
        <v>0</v>
      </c>
    </row>
    <row r="21" spans="1:8" x14ac:dyDescent="0.25">
      <c r="A21" s="2">
        <v>43852</v>
      </c>
      <c r="B21" t="s">
        <v>7</v>
      </c>
      <c r="C21">
        <v>0</v>
      </c>
      <c r="D21">
        <v>0</v>
      </c>
      <c r="E21">
        <f t="shared" si="0"/>
        <v>0</v>
      </c>
      <c r="F21">
        <f t="shared" si="1"/>
        <v>0</v>
      </c>
      <c r="G21">
        <f t="shared" si="2"/>
        <v>451433.75838949002</v>
      </c>
      <c r="H21">
        <f t="shared" si="3"/>
        <v>0</v>
      </c>
    </row>
    <row r="22" spans="1:8" x14ac:dyDescent="0.25">
      <c r="A22" s="2">
        <v>43853</v>
      </c>
      <c r="B22" t="s">
        <v>7</v>
      </c>
      <c r="C22">
        <v>0</v>
      </c>
      <c r="D22">
        <v>0</v>
      </c>
      <c r="E22">
        <f t="shared" si="0"/>
        <v>0</v>
      </c>
      <c r="F22">
        <f t="shared" si="1"/>
        <v>0</v>
      </c>
      <c r="G22">
        <f t="shared" si="2"/>
        <v>451433.75838949002</v>
      </c>
      <c r="H22">
        <f t="shared" si="3"/>
        <v>0</v>
      </c>
    </row>
    <row r="23" spans="1:8" x14ac:dyDescent="0.25">
      <c r="A23" s="2">
        <v>43854</v>
      </c>
      <c r="B23" t="s">
        <v>7</v>
      </c>
      <c r="C23">
        <v>0</v>
      </c>
      <c r="D23">
        <v>0</v>
      </c>
      <c r="E23">
        <f t="shared" si="0"/>
        <v>0</v>
      </c>
      <c r="F23">
        <f t="shared" si="1"/>
        <v>0</v>
      </c>
      <c r="G23">
        <f t="shared" si="2"/>
        <v>451433.75838949002</v>
      </c>
      <c r="H23">
        <f t="shared" si="3"/>
        <v>0</v>
      </c>
    </row>
    <row r="24" spans="1:8" x14ac:dyDescent="0.25">
      <c r="A24" s="2">
        <v>43855</v>
      </c>
      <c r="B24" t="s">
        <v>7</v>
      </c>
      <c r="C24">
        <v>0</v>
      </c>
      <c r="D24">
        <v>0</v>
      </c>
      <c r="E24">
        <f t="shared" si="0"/>
        <v>0</v>
      </c>
      <c r="F24">
        <f t="shared" si="1"/>
        <v>0</v>
      </c>
      <c r="G24">
        <f t="shared" si="2"/>
        <v>451433.75838949002</v>
      </c>
      <c r="H24">
        <f t="shared" si="3"/>
        <v>0</v>
      </c>
    </row>
    <row r="25" spans="1:8" x14ac:dyDescent="0.25">
      <c r="A25" s="2">
        <v>43856</v>
      </c>
      <c r="B25" t="s">
        <v>7</v>
      </c>
      <c r="C25">
        <v>0</v>
      </c>
      <c r="D25">
        <v>0</v>
      </c>
      <c r="E25">
        <f t="shared" si="0"/>
        <v>0</v>
      </c>
      <c r="F25">
        <f t="shared" si="1"/>
        <v>0</v>
      </c>
      <c r="G25">
        <f t="shared" si="2"/>
        <v>451433.75838949002</v>
      </c>
      <c r="H25">
        <f t="shared" si="3"/>
        <v>0</v>
      </c>
    </row>
    <row r="26" spans="1:8" x14ac:dyDescent="0.25">
      <c r="A26" s="2">
        <v>43857</v>
      </c>
      <c r="B26" t="s">
        <v>7</v>
      </c>
      <c r="C26">
        <v>0</v>
      </c>
      <c r="D26">
        <v>0</v>
      </c>
      <c r="E26">
        <f t="shared" si="0"/>
        <v>0</v>
      </c>
      <c r="F26">
        <f t="shared" si="1"/>
        <v>0</v>
      </c>
      <c r="G26">
        <f t="shared" si="2"/>
        <v>451433.75838949002</v>
      </c>
      <c r="H26">
        <f t="shared" si="3"/>
        <v>0</v>
      </c>
    </row>
    <row r="27" spans="1:8" x14ac:dyDescent="0.25">
      <c r="A27" s="2">
        <v>43858</v>
      </c>
      <c r="B27" t="s">
        <v>7</v>
      </c>
      <c r="C27">
        <v>0</v>
      </c>
      <c r="D27">
        <v>0</v>
      </c>
      <c r="E27">
        <f t="shared" si="0"/>
        <v>0</v>
      </c>
      <c r="F27">
        <f t="shared" si="1"/>
        <v>0</v>
      </c>
      <c r="G27">
        <f t="shared" si="2"/>
        <v>451433.75838949002</v>
      </c>
      <c r="H27">
        <f t="shared" si="3"/>
        <v>0</v>
      </c>
    </row>
    <row r="28" spans="1:8" x14ac:dyDescent="0.25">
      <c r="A28" s="2">
        <v>43859</v>
      </c>
      <c r="B28" t="s">
        <v>7</v>
      </c>
      <c r="C28">
        <v>0</v>
      </c>
      <c r="D28">
        <v>0</v>
      </c>
      <c r="E28">
        <f t="shared" si="0"/>
        <v>0</v>
      </c>
      <c r="F28">
        <f t="shared" si="1"/>
        <v>0</v>
      </c>
      <c r="G28">
        <f t="shared" si="2"/>
        <v>451433.75838949002</v>
      </c>
      <c r="H28">
        <f t="shared" si="3"/>
        <v>0</v>
      </c>
    </row>
    <row r="29" spans="1:8" x14ac:dyDescent="0.25">
      <c r="A29" s="2">
        <v>43860</v>
      </c>
      <c r="B29" t="s">
        <v>7</v>
      </c>
      <c r="C29">
        <v>0</v>
      </c>
      <c r="D29">
        <v>0</v>
      </c>
      <c r="E29">
        <f t="shared" si="0"/>
        <v>0</v>
      </c>
      <c r="F29">
        <f t="shared" si="1"/>
        <v>0</v>
      </c>
      <c r="G29">
        <f t="shared" si="2"/>
        <v>451433.75838949002</v>
      </c>
      <c r="H29">
        <f t="shared" si="3"/>
        <v>0</v>
      </c>
    </row>
    <row r="30" spans="1:8" x14ac:dyDescent="0.25">
      <c r="A30" s="2">
        <v>43861</v>
      </c>
      <c r="B30" t="s">
        <v>7</v>
      </c>
      <c r="C30">
        <v>0</v>
      </c>
      <c r="D30">
        <v>0</v>
      </c>
      <c r="E30">
        <f t="shared" si="0"/>
        <v>0</v>
      </c>
      <c r="F30">
        <f t="shared" si="1"/>
        <v>0</v>
      </c>
      <c r="G30">
        <f t="shared" si="2"/>
        <v>451433.75838949002</v>
      </c>
      <c r="H30">
        <f t="shared" si="3"/>
        <v>0</v>
      </c>
    </row>
    <row r="31" spans="1:8" x14ac:dyDescent="0.25">
      <c r="A31" s="2">
        <v>43862</v>
      </c>
      <c r="B31" t="s">
        <v>7</v>
      </c>
      <c r="C31">
        <v>2</v>
      </c>
      <c r="D31">
        <v>0</v>
      </c>
      <c r="E31">
        <f t="shared" si="0"/>
        <v>0</v>
      </c>
      <c r="F31">
        <f t="shared" si="1"/>
        <v>0</v>
      </c>
      <c r="G31">
        <f t="shared" si="2"/>
        <v>448750.20557433792</v>
      </c>
      <c r="H31">
        <f t="shared" si="3"/>
        <v>0</v>
      </c>
    </row>
    <row r="32" spans="1:8" x14ac:dyDescent="0.25">
      <c r="A32" s="2">
        <v>43863</v>
      </c>
      <c r="B32" t="s">
        <v>7</v>
      </c>
      <c r="C32">
        <v>0</v>
      </c>
      <c r="D32">
        <v>0</v>
      </c>
      <c r="E32">
        <f t="shared" si="0"/>
        <v>0</v>
      </c>
      <c r="F32">
        <f t="shared" si="1"/>
        <v>0</v>
      </c>
      <c r="G32">
        <f t="shared" si="2"/>
        <v>451433.75838949002</v>
      </c>
      <c r="H32">
        <f t="shared" si="3"/>
        <v>0</v>
      </c>
    </row>
    <row r="33" spans="1:8" x14ac:dyDescent="0.25">
      <c r="A33" s="2">
        <v>43864</v>
      </c>
      <c r="B33" t="s">
        <v>7</v>
      </c>
      <c r="C33">
        <v>0</v>
      </c>
      <c r="D33">
        <v>0</v>
      </c>
      <c r="E33">
        <f t="shared" si="0"/>
        <v>0</v>
      </c>
      <c r="F33">
        <f t="shared" si="1"/>
        <v>0</v>
      </c>
      <c r="G33">
        <f t="shared" si="2"/>
        <v>451433.75838949002</v>
      </c>
      <c r="H33">
        <f t="shared" si="3"/>
        <v>0</v>
      </c>
    </row>
    <row r="34" spans="1:8" x14ac:dyDescent="0.25">
      <c r="A34" s="2">
        <v>43865</v>
      </c>
      <c r="B34" t="s">
        <v>7</v>
      </c>
      <c r="C34">
        <v>0</v>
      </c>
      <c r="D34">
        <v>0</v>
      </c>
      <c r="E34">
        <f t="shared" si="0"/>
        <v>0</v>
      </c>
      <c r="F34">
        <f t="shared" si="1"/>
        <v>0</v>
      </c>
      <c r="G34">
        <f t="shared" si="2"/>
        <v>451433.75838949002</v>
      </c>
      <c r="H34">
        <f t="shared" si="3"/>
        <v>0</v>
      </c>
    </row>
    <row r="35" spans="1:8" x14ac:dyDescent="0.25">
      <c r="A35" s="2">
        <v>43866</v>
      </c>
      <c r="B35" t="s">
        <v>7</v>
      </c>
      <c r="C35">
        <v>0</v>
      </c>
      <c r="D35">
        <v>0</v>
      </c>
      <c r="E35">
        <f t="shared" si="0"/>
        <v>0</v>
      </c>
      <c r="F35">
        <f t="shared" si="1"/>
        <v>0</v>
      </c>
      <c r="G35">
        <f t="shared" si="2"/>
        <v>451433.75838949002</v>
      </c>
      <c r="H35">
        <f t="shared" si="3"/>
        <v>0</v>
      </c>
    </row>
    <row r="36" spans="1:8" x14ac:dyDescent="0.25">
      <c r="A36" s="2">
        <v>43867</v>
      </c>
      <c r="B36" t="s">
        <v>7</v>
      </c>
      <c r="C36">
        <v>0</v>
      </c>
      <c r="D36">
        <v>0</v>
      </c>
      <c r="E36">
        <f t="shared" si="0"/>
        <v>0</v>
      </c>
      <c r="F36">
        <f t="shared" si="1"/>
        <v>0</v>
      </c>
      <c r="G36">
        <f t="shared" si="2"/>
        <v>451433.75838949002</v>
      </c>
      <c r="H36">
        <f t="shared" si="3"/>
        <v>0</v>
      </c>
    </row>
    <row r="37" spans="1:8" x14ac:dyDescent="0.25">
      <c r="A37" s="2">
        <v>43868</v>
      </c>
      <c r="B37" t="s">
        <v>7</v>
      </c>
      <c r="C37">
        <v>1</v>
      </c>
      <c r="D37">
        <v>0</v>
      </c>
      <c r="E37">
        <f t="shared" si="0"/>
        <v>0</v>
      </c>
      <c r="F37">
        <f t="shared" si="1"/>
        <v>0</v>
      </c>
      <c r="G37">
        <f t="shared" si="2"/>
        <v>450090.98198191397</v>
      </c>
      <c r="H37">
        <f t="shared" si="3"/>
        <v>0</v>
      </c>
    </row>
    <row r="38" spans="1:8" x14ac:dyDescent="0.25">
      <c r="A38" s="2">
        <v>43869</v>
      </c>
      <c r="B38" t="s">
        <v>7</v>
      </c>
      <c r="C38">
        <v>0</v>
      </c>
      <c r="D38">
        <v>0</v>
      </c>
      <c r="E38">
        <f t="shared" si="0"/>
        <v>0</v>
      </c>
      <c r="F38">
        <f t="shared" si="1"/>
        <v>0</v>
      </c>
      <c r="G38">
        <f t="shared" si="2"/>
        <v>451433.75838949002</v>
      </c>
      <c r="H38">
        <f t="shared" si="3"/>
        <v>0</v>
      </c>
    </row>
    <row r="39" spans="1:8" x14ac:dyDescent="0.25">
      <c r="A39" s="2">
        <v>43870</v>
      </c>
      <c r="B39" t="s">
        <v>7</v>
      </c>
      <c r="C39">
        <v>0</v>
      </c>
      <c r="D39">
        <v>0</v>
      </c>
      <c r="E39">
        <f t="shared" si="0"/>
        <v>0</v>
      </c>
      <c r="F39">
        <f t="shared" si="1"/>
        <v>0</v>
      </c>
      <c r="G39">
        <f t="shared" si="2"/>
        <v>451433.75838949002</v>
      </c>
      <c r="H39">
        <f t="shared" si="3"/>
        <v>0</v>
      </c>
    </row>
    <row r="40" spans="1:8" x14ac:dyDescent="0.25">
      <c r="A40" s="2">
        <v>43871</v>
      </c>
      <c r="B40" t="s">
        <v>7</v>
      </c>
      <c r="C40">
        <v>4</v>
      </c>
      <c r="D40">
        <v>0</v>
      </c>
      <c r="E40">
        <f t="shared" si="0"/>
        <v>0</v>
      </c>
      <c r="F40">
        <f t="shared" si="1"/>
        <v>0</v>
      </c>
      <c r="G40">
        <f t="shared" si="2"/>
        <v>446074.65275918582</v>
      </c>
      <c r="H40">
        <f t="shared" si="3"/>
        <v>0</v>
      </c>
    </row>
    <row r="41" spans="1:8" x14ac:dyDescent="0.25">
      <c r="A41" s="2">
        <v>43872</v>
      </c>
      <c r="B41" t="s">
        <v>7</v>
      </c>
      <c r="C41">
        <v>1</v>
      </c>
      <c r="D41">
        <v>0</v>
      </c>
      <c r="E41">
        <f t="shared" si="0"/>
        <v>0</v>
      </c>
      <c r="F41">
        <f t="shared" si="1"/>
        <v>0</v>
      </c>
      <c r="G41">
        <f t="shared" si="2"/>
        <v>450090.98198191397</v>
      </c>
      <c r="H41">
        <f t="shared" si="3"/>
        <v>0</v>
      </c>
    </row>
    <row r="42" spans="1:8" x14ac:dyDescent="0.25">
      <c r="A42" s="2">
        <v>43873</v>
      </c>
      <c r="B42" t="s">
        <v>7</v>
      </c>
      <c r="C42">
        <v>0</v>
      </c>
      <c r="D42">
        <v>0</v>
      </c>
      <c r="E42">
        <f t="shared" si="0"/>
        <v>0</v>
      </c>
      <c r="F42">
        <f t="shared" si="1"/>
        <v>0</v>
      </c>
      <c r="G42">
        <f t="shared" si="2"/>
        <v>451433.75838949002</v>
      </c>
      <c r="H42">
        <f t="shared" si="3"/>
        <v>0</v>
      </c>
    </row>
    <row r="43" spans="1:8" x14ac:dyDescent="0.25">
      <c r="A43" s="2">
        <v>43874</v>
      </c>
      <c r="B43" t="s">
        <v>7</v>
      </c>
      <c r="C43">
        <v>1</v>
      </c>
      <c r="D43">
        <v>0</v>
      </c>
      <c r="E43">
        <f t="shared" si="0"/>
        <v>0</v>
      </c>
      <c r="F43">
        <f t="shared" si="1"/>
        <v>0</v>
      </c>
      <c r="G43">
        <f t="shared" si="2"/>
        <v>450090.98198191397</v>
      </c>
      <c r="H43">
        <f t="shared" si="3"/>
        <v>0</v>
      </c>
    </row>
    <row r="44" spans="1:8" x14ac:dyDescent="0.25">
      <c r="A44" s="2">
        <v>43875</v>
      </c>
      <c r="B44" t="s">
        <v>7</v>
      </c>
      <c r="C44">
        <v>0</v>
      </c>
      <c r="D44">
        <v>0</v>
      </c>
      <c r="E44">
        <f t="shared" si="0"/>
        <v>0</v>
      </c>
      <c r="F44">
        <f t="shared" si="1"/>
        <v>0</v>
      </c>
      <c r="G44">
        <f t="shared" si="2"/>
        <v>451433.75838949002</v>
      </c>
      <c r="H44">
        <f t="shared" si="3"/>
        <v>0</v>
      </c>
    </row>
    <row r="45" spans="1:8" x14ac:dyDescent="0.25">
      <c r="A45" s="2">
        <v>43876</v>
      </c>
      <c r="B45" t="s">
        <v>7</v>
      </c>
      <c r="C45">
        <v>0</v>
      </c>
      <c r="D45">
        <v>0</v>
      </c>
      <c r="E45">
        <f t="shared" si="0"/>
        <v>0</v>
      </c>
      <c r="F45">
        <f t="shared" si="1"/>
        <v>0</v>
      </c>
      <c r="G45">
        <f t="shared" si="2"/>
        <v>451433.75838949002</v>
      </c>
      <c r="H45">
        <f t="shared" si="3"/>
        <v>0</v>
      </c>
    </row>
    <row r="46" spans="1:8" x14ac:dyDescent="0.25">
      <c r="A46" s="2">
        <v>43877</v>
      </c>
      <c r="B46" t="s">
        <v>7</v>
      </c>
      <c r="C46">
        <v>0</v>
      </c>
      <c r="D46">
        <v>0</v>
      </c>
      <c r="E46">
        <f t="shared" si="0"/>
        <v>0</v>
      </c>
      <c r="F46">
        <f t="shared" si="1"/>
        <v>0</v>
      </c>
      <c r="G46">
        <f t="shared" si="2"/>
        <v>451433.75838949002</v>
      </c>
      <c r="H46">
        <f t="shared" si="3"/>
        <v>0</v>
      </c>
    </row>
    <row r="47" spans="1:8" x14ac:dyDescent="0.25">
      <c r="A47" s="2">
        <v>43878</v>
      </c>
      <c r="B47" t="s">
        <v>7</v>
      </c>
      <c r="C47">
        <v>0</v>
      </c>
      <c r="D47">
        <v>0</v>
      </c>
      <c r="E47">
        <f t="shared" si="0"/>
        <v>0</v>
      </c>
      <c r="F47">
        <f t="shared" si="1"/>
        <v>0</v>
      </c>
      <c r="G47">
        <f t="shared" si="2"/>
        <v>451433.75838949002</v>
      </c>
      <c r="H47">
        <f t="shared" si="3"/>
        <v>0</v>
      </c>
    </row>
    <row r="48" spans="1:8" x14ac:dyDescent="0.25">
      <c r="A48" s="2">
        <v>43879</v>
      </c>
      <c r="B48" t="s">
        <v>7</v>
      </c>
      <c r="C48">
        <v>0</v>
      </c>
      <c r="D48">
        <v>0</v>
      </c>
      <c r="E48">
        <f t="shared" si="0"/>
        <v>0</v>
      </c>
      <c r="F48">
        <f t="shared" si="1"/>
        <v>0</v>
      </c>
      <c r="G48">
        <f t="shared" si="2"/>
        <v>451433.75838949002</v>
      </c>
      <c r="H48">
        <f t="shared" si="3"/>
        <v>0</v>
      </c>
    </row>
    <row r="49" spans="1:8" x14ac:dyDescent="0.25">
      <c r="A49" s="2">
        <v>43880</v>
      </c>
      <c r="B49" t="s">
        <v>7</v>
      </c>
      <c r="C49">
        <v>0</v>
      </c>
      <c r="D49">
        <v>0</v>
      </c>
      <c r="E49">
        <f t="shared" si="0"/>
        <v>0</v>
      </c>
      <c r="F49">
        <f t="shared" si="1"/>
        <v>0</v>
      </c>
      <c r="G49">
        <f t="shared" si="2"/>
        <v>451433.75838949002</v>
      </c>
      <c r="H49">
        <f t="shared" si="3"/>
        <v>0</v>
      </c>
    </row>
    <row r="50" spans="1:8" x14ac:dyDescent="0.25">
      <c r="A50" s="2">
        <v>43881</v>
      </c>
      <c r="B50" t="s">
        <v>7</v>
      </c>
      <c r="C50">
        <v>0</v>
      </c>
      <c r="D50">
        <v>0</v>
      </c>
      <c r="E50">
        <f t="shared" si="0"/>
        <v>0</v>
      </c>
      <c r="F50">
        <f t="shared" si="1"/>
        <v>0</v>
      </c>
      <c r="G50">
        <f t="shared" si="2"/>
        <v>451433.75838949002</v>
      </c>
      <c r="H50">
        <f t="shared" si="3"/>
        <v>0</v>
      </c>
    </row>
    <row r="51" spans="1:8" x14ac:dyDescent="0.25">
      <c r="A51" s="2">
        <v>43882</v>
      </c>
      <c r="B51" t="s">
        <v>7</v>
      </c>
      <c r="C51">
        <v>0</v>
      </c>
      <c r="D51">
        <v>0</v>
      </c>
      <c r="E51">
        <f t="shared" si="0"/>
        <v>0</v>
      </c>
      <c r="F51">
        <f t="shared" si="1"/>
        <v>0</v>
      </c>
      <c r="G51">
        <f t="shared" si="2"/>
        <v>451433.75838949002</v>
      </c>
      <c r="H51">
        <f t="shared" si="3"/>
        <v>0</v>
      </c>
    </row>
    <row r="52" spans="1:8" x14ac:dyDescent="0.25">
      <c r="A52" s="2">
        <v>43883</v>
      </c>
      <c r="B52" t="s">
        <v>7</v>
      </c>
      <c r="C52">
        <v>0</v>
      </c>
      <c r="D52">
        <v>0</v>
      </c>
      <c r="E52">
        <f t="shared" si="0"/>
        <v>0</v>
      </c>
      <c r="F52">
        <f t="shared" si="1"/>
        <v>0</v>
      </c>
      <c r="G52">
        <f t="shared" si="2"/>
        <v>451433.75838949002</v>
      </c>
      <c r="H52">
        <f t="shared" si="3"/>
        <v>0</v>
      </c>
    </row>
    <row r="53" spans="1:8" x14ac:dyDescent="0.25">
      <c r="A53" s="2">
        <v>43884</v>
      </c>
      <c r="B53" t="s">
        <v>7</v>
      </c>
      <c r="C53">
        <v>1</v>
      </c>
      <c r="D53">
        <v>0</v>
      </c>
      <c r="E53">
        <f t="shared" si="0"/>
        <v>0</v>
      </c>
      <c r="F53">
        <f t="shared" si="1"/>
        <v>0</v>
      </c>
      <c r="G53">
        <f t="shared" si="2"/>
        <v>450090.98198191397</v>
      </c>
      <c r="H53">
        <f t="shared" si="3"/>
        <v>0</v>
      </c>
    </row>
    <row r="54" spans="1:8" x14ac:dyDescent="0.25">
      <c r="A54" s="2">
        <v>43885</v>
      </c>
      <c r="B54" t="s">
        <v>7</v>
      </c>
      <c r="C54">
        <v>0</v>
      </c>
      <c r="D54">
        <v>0</v>
      </c>
      <c r="E54">
        <f t="shared" si="0"/>
        <v>0</v>
      </c>
      <c r="F54">
        <f t="shared" si="1"/>
        <v>0</v>
      </c>
      <c r="G54">
        <f t="shared" si="2"/>
        <v>451433.75838949002</v>
      </c>
      <c r="H54">
        <f t="shared" si="3"/>
        <v>0</v>
      </c>
    </row>
    <row r="55" spans="1:8" x14ac:dyDescent="0.25">
      <c r="A55" s="2">
        <v>43886</v>
      </c>
      <c r="B55" t="s">
        <v>7</v>
      </c>
      <c r="C55">
        <v>1</v>
      </c>
      <c r="D55">
        <v>0</v>
      </c>
      <c r="E55">
        <f t="shared" si="0"/>
        <v>0</v>
      </c>
      <c r="F55">
        <f t="shared" si="1"/>
        <v>0</v>
      </c>
      <c r="G55">
        <f t="shared" si="2"/>
        <v>450090.98198191397</v>
      </c>
      <c r="H55">
        <f t="shared" si="3"/>
        <v>0</v>
      </c>
    </row>
    <row r="56" spans="1:8" x14ac:dyDescent="0.25">
      <c r="A56" s="2">
        <v>43887</v>
      </c>
      <c r="B56" t="s">
        <v>7</v>
      </c>
      <c r="C56">
        <v>2</v>
      </c>
      <c r="D56">
        <v>0</v>
      </c>
      <c r="E56">
        <f t="shared" si="0"/>
        <v>0</v>
      </c>
      <c r="F56">
        <f t="shared" si="1"/>
        <v>0</v>
      </c>
      <c r="G56">
        <f t="shared" si="2"/>
        <v>448750.20557433792</v>
      </c>
      <c r="H56">
        <f t="shared" si="3"/>
        <v>0</v>
      </c>
    </row>
    <row r="57" spans="1:8" x14ac:dyDescent="0.25">
      <c r="A57" s="2">
        <v>43888</v>
      </c>
      <c r="B57" t="s">
        <v>7</v>
      </c>
      <c r="C57">
        <v>5</v>
      </c>
      <c r="D57">
        <v>0</v>
      </c>
      <c r="E57">
        <f t="shared" si="0"/>
        <v>0</v>
      </c>
      <c r="F57">
        <f t="shared" si="1"/>
        <v>0</v>
      </c>
      <c r="G57">
        <f t="shared" si="2"/>
        <v>444739.87635160983</v>
      </c>
      <c r="H57">
        <f t="shared" si="3"/>
        <v>0</v>
      </c>
    </row>
    <row r="58" spans="1:8" x14ac:dyDescent="0.25">
      <c r="A58" s="2">
        <v>43889</v>
      </c>
      <c r="B58" t="s">
        <v>7</v>
      </c>
      <c r="C58">
        <v>4</v>
      </c>
      <c r="D58">
        <v>0</v>
      </c>
      <c r="E58">
        <f t="shared" si="0"/>
        <v>0</v>
      </c>
      <c r="F58">
        <f t="shared" si="1"/>
        <v>0</v>
      </c>
      <c r="G58">
        <f t="shared" si="2"/>
        <v>446074.65275918582</v>
      </c>
      <c r="H58">
        <f t="shared" si="3"/>
        <v>0</v>
      </c>
    </row>
    <row r="59" spans="1:8" x14ac:dyDescent="0.25">
      <c r="A59" s="2">
        <v>43890</v>
      </c>
      <c r="B59" t="s">
        <v>7</v>
      </c>
      <c r="C59">
        <v>8</v>
      </c>
      <c r="D59">
        <v>0</v>
      </c>
      <c r="E59">
        <f t="shared" si="0"/>
        <v>0</v>
      </c>
      <c r="F59">
        <f t="shared" si="1"/>
        <v>0</v>
      </c>
      <c r="G59">
        <f t="shared" si="2"/>
        <v>440747.54712888168</v>
      </c>
      <c r="H59">
        <f t="shared" si="3"/>
        <v>0</v>
      </c>
    </row>
    <row r="60" spans="1:8" x14ac:dyDescent="0.25">
      <c r="A60" s="2">
        <v>43891</v>
      </c>
      <c r="B60" t="s">
        <v>7</v>
      </c>
      <c r="C60">
        <v>12</v>
      </c>
      <c r="D60">
        <v>0</v>
      </c>
      <c r="E60">
        <f t="shared" si="0"/>
        <v>0</v>
      </c>
      <c r="F60">
        <f t="shared" si="1"/>
        <v>0</v>
      </c>
      <c r="G60">
        <f t="shared" si="2"/>
        <v>435452.44149857754</v>
      </c>
      <c r="H60">
        <f t="shared" si="3"/>
        <v>0</v>
      </c>
    </row>
    <row r="61" spans="1:8" x14ac:dyDescent="0.25">
      <c r="A61" s="2">
        <v>43892</v>
      </c>
      <c r="B61" t="s">
        <v>7</v>
      </c>
      <c r="C61">
        <v>5</v>
      </c>
      <c r="D61">
        <v>0</v>
      </c>
      <c r="E61">
        <f t="shared" si="0"/>
        <v>0</v>
      </c>
      <c r="F61">
        <f t="shared" si="1"/>
        <v>0</v>
      </c>
      <c r="G61">
        <f t="shared" si="2"/>
        <v>444739.87635160983</v>
      </c>
      <c r="H61">
        <f t="shared" si="3"/>
        <v>0</v>
      </c>
    </row>
    <row r="62" spans="1:8" x14ac:dyDescent="0.25">
      <c r="A62" s="2">
        <v>43893</v>
      </c>
      <c r="B62" t="s">
        <v>7</v>
      </c>
      <c r="C62">
        <v>22</v>
      </c>
      <c r="D62">
        <v>0</v>
      </c>
      <c r="E62">
        <f t="shared" si="0"/>
        <v>0</v>
      </c>
      <c r="F62">
        <f t="shared" si="1"/>
        <v>0</v>
      </c>
      <c r="G62">
        <f t="shared" si="2"/>
        <v>422354.67742281716</v>
      </c>
      <c r="H62">
        <f t="shared" si="3"/>
        <v>0</v>
      </c>
    </row>
    <row r="63" spans="1:8" x14ac:dyDescent="0.25">
      <c r="A63" s="2">
        <v>43894</v>
      </c>
      <c r="B63" t="s">
        <v>7</v>
      </c>
      <c r="C63">
        <v>39</v>
      </c>
      <c r="D63">
        <v>0</v>
      </c>
      <c r="E63">
        <f t="shared" si="0"/>
        <v>0</v>
      </c>
      <c r="F63">
        <f t="shared" si="1"/>
        <v>0</v>
      </c>
      <c r="G63">
        <f t="shared" si="2"/>
        <v>400547.47849402454</v>
      </c>
      <c r="H63">
        <f t="shared" si="3"/>
        <v>0</v>
      </c>
    </row>
    <row r="64" spans="1:8" x14ac:dyDescent="0.25">
      <c r="A64" s="2">
        <v>43895</v>
      </c>
      <c r="B64" t="s">
        <v>7</v>
      </c>
      <c r="C64">
        <v>56</v>
      </c>
      <c r="D64">
        <v>0</v>
      </c>
      <c r="E64">
        <f t="shared" si="0"/>
        <v>0</v>
      </c>
      <c r="F64">
        <f t="shared" si="1"/>
        <v>0</v>
      </c>
      <c r="G64">
        <f t="shared" si="2"/>
        <v>379318.27956523193</v>
      </c>
      <c r="H64">
        <f t="shared" si="3"/>
        <v>0</v>
      </c>
    </row>
    <row r="65" spans="1:8" x14ac:dyDescent="0.25">
      <c r="A65" s="2">
        <v>43896</v>
      </c>
      <c r="B65" t="s">
        <v>7</v>
      </c>
      <c r="C65">
        <v>56</v>
      </c>
      <c r="D65">
        <v>0</v>
      </c>
      <c r="E65">
        <f t="shared" si="0"/>
        <v>0</v>
      </c>
      <c r="F65">
        <f t="shared" si="1"/>
        <v>0</v>
      </c>
      <c r="G65">
        <f t="shared" si="2"/>
        <v>379318.27956523193</v>
      </c>
      <c r="H65">
        <f t="shared" si="3"/>
        <v>0</v>
      </c>
    </row>
    <row r="66" spans="1:8" x14ac:dyDescent="0.25">
      <c r="A66" s="2">
        <v>43897</v>
      </c>
      <c r="B66" t="s">
        <v>7</v>
      </c>
      <c r="C66">
        <v>50</v>
      </c>
      <c r="D66">
        <v>1</v>
      </c>
      <c r="E66">
        <f t="shared" si="0"/>
        <v>6.8056377903455223E-6</v>
      </c>
      <c r="F66">
        <f t="shared" si="1"/>
        <v>6.8056377903455223E-6</v>
      </c>
      <c r="G66">
        <f t="shared" si="2"/>
        <v>386744.93801068811</v>
      </c>
      <c r="H66">
        <f t="shared" si="3"/>
        <v>2.6320459653503754</v>
      </c>
    </row>
    <row r="67" spans="1:8" x14ac:dyDescent="0.25">
      <c r="A67" s="2">
        <v>43898</v>
      </c>
      <c r="B67" t="s">
        <v>7</v>
      </c>
      <c r="C67">
        <v>81</v>
      </c>
      <c r="D67">
        <v>1</v>
      </c>
      <c r="E67">
        <f t="shared" ref="E67:E130" si="4">D67/$D$717</f>
        <v>6.8056377903455223E-6</v>
      </c>
      <c r="F67">
        <f t="shared" ref="F67:F130" si="5">D67*E67</f>
        <v>6.8056377903455223E-6</v>
      </c>
      <c r="G67">
        <f t="shared" ref="G67:G130" si="6">(C67-$F$717)^2</f>
        <v>349148.86937583098</v>
      </c>
      <c r="H67">
        <f t="shared" ref="H67:H130" si="7">G67*F67</f>
        <v>2.3761807398805677</v>
      </c>
    </row>
    <row r="68" spans="1:8" x14ac:dyDescent="0.25">
      <c r="A68" s="2">
        <v>43899</v>
      </c>
      <c r="B68" t="s">
        <v>7</v>
      </c>
      <c r="C68">
        <v>68</v>
      </c>
      <c r="D68">
        <v>0</v>
      </c>
      <c r="E68">
        <f t="shared" si="4"/>
        <v>0</v>
      </c>
      <c r="F68">
        <f t="shared" si="5"/>
        <v>0</v>
      </c>
      <c r="G68">
        <f t="shared" si="6"/>
        <v>364680.96267431945</v>
      </c>
      <c r="H68">
        <f t="shared" si="7"/>
        <v>0</v>
      </c>
    </row>
    <row r="69" spans="1:8" x14ac:dyDescent="0.25">
      <c r="A69" s="2">
        <v>43900</v>
      </c>
      <c r="B69" t="s">
        <v>7</v>
      </c>
      <c r="C69">
        <v>57</v>
      </c>
      <c r="D69">
        <v>1</v>
      </c>
      <c r="E69">
        <f t="shared" si="4"/>
        <v>6.8056377903455223E-6</v>
      </c>
      <c r="F69">
        <f t="shared" si="5"/>
        <v>6.8056377903455223E-6</v>
      </c>
      <c r="G69">
        <f t="shared" si="6"/>
        <v>378087.50315765588</v>
      </c>
      <c r="H69">
        <f t="shared" si="7"/>
        <v>2.5731265995471251</v>
      </c>
    </row>
    <row r="70" spans="1:8" x14ac:dyDescent="0.25">
      <c r="A70" s="2">
        <v>43901</v>
      </c>
      <c r="B70" t="s">
        <v>7</v>
      </c>
      <c r="C70">
        <v>147</v>
      </c>
      <c r="D70">
        <v>4</v>
      </c>
      <c r="E70">
        <f t="shared" si="4"/>
        <v>2.7222551161382089E-5</v>
      </c>
      <c r="F70">
        <f t="shared" si="5"/>
        <v>1.0889020464552836E-4</v>
      </c>
      <c r="G70">
        <f t="shared" si="6"/>
        <v>275507.62647581252</v>
      </c>
      <c r="H70">
        <f t="shared" si="7"/>
        <v>30.000081828355011</v>
      </c>
    </row>
    <row r="71" spans="1:8" x14ac:dyDescent="0.25">
      <c r="A71" s="2">
        <v>43902</v>
      </c>
      <c r="B71" t="s">
        <v>7</v>
      </c>
      <c r="C71">
        <v>265</v>
      </c>
      <c r="D71">
        <v>0</v>
      </c>
      <c r="E71">
        <f t="shared" si="4"/>
        <v>0</v>
      </c>
      <c r="F71">
        <f t="shared" si="5"/>
        <v>0</v>
      </c>
      <c r="G71">
        <f t="shared" si="6"/>
        <v>165558.01038184014</v>
      </c>
      <c r="H71">
        <f t="shared" si="7"/>
        <v>0</v>
      </c>
    </row>
    <row r="72" spans="1:8" x14ac:dyDescent="0.25">
      <c r="A72" s="2">
        <v>43903</v>
      </c>
      <c r="B72" t="s">
        <v>7</v>
      </c>
      <c r="C72">
        <v>405</v>
      </c>
      <c r="D72">
        <v>2</v>
      </c>
      <c r="E72">
        <f t="shared" si="4"/>
        <v>1.3611275580691045E-5</v>
      </c>
      <c r="F72">
        <f t="shared" si="5"/>
        <v>2.7222551161382089E-5</v>
      </c>
      <c r="G72">
        <f t="shared" si="6"/>
        <v>71229.313321194932</v>
      </c>
      <c r="H72">
        <f t="shared" si="7"/>
        <v>1.9390436260763437</v>
      </c>
    </row>
    <row r="73" spans="1:8" x14ac:dyDescent="0.25">
      <c r="A73" s="2">
        <v>43904</v>
      </c>
      <c r="B73" t="s">
        <v>7</v>
      </c>
      <c r="C73">
        <v>481</v>
      </c>
      <c r="D73">
        <v>1</v>
      </c>
      <c r="E73">
        <f t="shared" si="4"/>
        <v>6.8056377903455223E-6</v>
      </c>
      <c r="F73">
        <f t="shared" si="5"/>
        <v>6.8056377903455223E-6</v>
      </c>
      <c r="G73">
        <f t="shared" si="6"/>
        <v>36438.306345416117</v>
      </c>
      <c r="H73">
        <f t="shared" si="7"/>
        <v>0.24798591468055095</v>
      </c>
    </row>
    <row r="74" spans="1:8" x14ac:dyDescent="0.25">
      <c r="A74" s="2">
        <v>43905</v>
      </c>
      <c r="B74" t="s">
        <v>7</v>
      </c>
      <c r="C74">
        <v>479</v>
      </c>
      <c r="D74">
        <v>19</v>
      </c>
      <c r="E74">
        <f t="shared" si="4"/>
        <v>1.2930711801656492E-4</v>
      </c>
      <c r="F74">
        <f t="shared" si="5"/>
        <v>2.4568352423147335E-3</v>
      </c>
      <c r="G74">
        <f t="shared" si="6"/>
        <v>37205.859160568187</v>
      </c>
      <c r="H74">
        <f t="shared" si="7"/>
        <v>91.408666006282388</v>
      </c>
    </row>
    <row r="75" spans="1:8" x14ac:dyDescent="0.25">
      <c r="A75" s="2">
        <v>43906</v>
      </c>
      <c r="B75" t="s">
        <v>7</v>
      </c>
      <c r="C75">
        <v>363</v>
      </c>
      <c r="D75">
        <v>14</v>
      </c>
      <c r="E75">
        <f t="shared" si="4"/>
        <v>9.5278929064837315E-5</v>
      </c>
      <c r="F75">
        <f t="shared" si="5"/>
        <v>1.3339050069077225E-3</v>
      </c>
      <c r="G75">
        <f t="shared" si="6"/>
        <v>95411.922439388494</v>
      </c>
      <c r="H75">
        <f t="shared" si="7"/>
        <v>127.27044106059159</v>
      </c>
    </row>
    <row r="76" spans="1:8" x14ac:dyDescent="0.25">
      <c r="A76" s="2">
        <v>43907</v>
      </c>
      <c r="B76" t="s">
        <v>7</v>
      </c>
      <c r="C76">
        <v>442</v>
      </c>
      <c r="D76">
        <v>22</v>
      </c>
      <c r="E76">
        <f t="shared" si="4"/>
        <v>1.4972403138760148E-4</v>
      </c>
      <c r="F76">
        <f t="shared" si="5"/>
        <v>3.2939286905272324E-3</v>
      </c>
      <c r="G76">
        <f t="shared" si="6"/>
        <v>52848.586240881566</v>
      </c>
      <c r="H76">
        <f t="shared" si="7"/>
        <v>174.07947447264252</v>
      </c>
    </row>
    <row r="77" spans="1:8" x14ac:dyDescent="0.25">
      <c r="A77" s="2">
        <v>43908</v>
      </c>
      <c r="B77" t="s">
        <v>7</v>
      </c>
      <c r="C77">
        <v>610</v>
      </c>
      <c r="D77">
        <v>17</v>
      </c>
      <c r="E77">
        <f t="shared" si="4"/>
        <v>1.1569584243587388E-4</v>
      </c>
      <c r="F77">
        <f t="shared" si="5"/>
        <v>1.966829321409856E-3</v>
      </c>
      <c r="G77">
        <f t="shared" si="6"/>
        <v>3830.1497681073179</v>
      </c>
      <c r="H77">
        <f t="shared" si="7"/>
        <v>7.5332508693046334</v>
      </c>
    </row>
    <row r="78" spans="1:8" x14ac:dyDescent="0.25">
      <c r="A78" s="2">
        <v>43909</v>
      </c>
      <c r="B78" t="s">
        <v>7</v>
      </c>
      <c r="C78">
        <v>770</v>
      </c>
      <c r="D78">
        <v>34</v>
      </c>
      <c r="E78">
        <f t="shared" si="4"/>
        <v>2.3139168487174775E-4</v>
      </c>
      <c r="F78">
        <f t="shared" si="5"/>
        <v>7.867317285639424E-3</v>
      </c>
      <c r="G78">
        <f t="shared" si="6"/>
        <v>9625.9245559413703</v>
      </c>
      <c r="H78">
        <f t="shared" si="7"/>
        <v>75.730202649218541</v>
      </c>
    </row>
    <row r="79" spans="1:8" x14ac:dyDescent="0.25">
      <c r="A79" s="2">
        <v>43910</v>
      </c>
      <c r="B79" t="s">
        <v>7</v>
      </c>
      <c r="C79">
        <v>1002</v>
      </c>
      <c r="D79">
        <v>46</v>
      </c>
      <c r="E79">
        <f t="shared" si="4"/>
        <v>3.13059338355894E-4</v>
      </c>
      <c r="F79">
        <f t="shared" si="5"/>
        <v>1.4400729564371124E-2</v>
      </c>
      <c r="G79">
        <f t="shared" si="6"/>
        <v>108973.79799830075</v>
      </c>
      <c r="H79">
        <f t="shared" si="7"/>
        <v>1569.3021945759365</v>
      </c>
    </row>
    <row r="80" spans="1:8" x14ac:dyDescent="0.25">
      <c r="A80" s="2">
        <v>43911</v>
      </c>
      <c r="B80" t="s">
        <v>7</v>
      </c>
      <c r="C80">
        <v>1048</v>
      </c>
      <c r="D80">
        <v>32</v>
      </c>
      <c r="E80">
        <f t="shared" si="4"/>
        <v>2.1778040929105671E-4</v>
      </c>
      <c r="F80">
        <f t="shared" si="5"/>
        <v>6.9689730973138148E-3</v>
      </c>
      <c r="G80">
        <f t="shared" si="6"/>
        <v>141460.08324980305</v>
      </c>
      <c r="H80">
        <f t="shared" si="7"/>
        <v>985.83151451165008</v>
      </c>
    </row>
    <row r="81" spans="1:8" x14ac:dyDescent="0.25">
      <c r="A81" s="2">
        <v>43912</v>
      </c>
      <c r="B81" t="s">
        <v>7</v>
      </c>
      <c r="C81">
        <v>1263</v>
      </c>
      <c r="D81">
        <v>58</v>
      </c>
      <c r="E81">
        <f t="shared" si="4"/>
        <v>3.947269918400403E-4</v>
      </c>
      <c r="F81">
        <f t="shared" si="5"/>
        <v>2.2894165526722337E-2</v>
      </c>
      <c r="G81">
        <f t="shared" si="6"/>
        <v>349413.15562095505</v>
      </c>
      <c r="H81">
        <f t="shared" si="7"/>
        <v>7999.5226220005361</v>
      </c>
    </row>
    <row r="82" spans="1:8" x14ac:dyDescent="0.25">
      <c r="A82" s="2">
        <v>43913</v>
      </c>
      <c r="B82" t="s">
        <v>7</v>
      </c>
      <c r="C82">
        <v>1190</v>
      </c>
      <c r="D82">
        <v>36</v>
      </c>
      <c r="E82">
        <f t="shared" si="4"/>
        <v>2.450029604524388E-4</v>
      </c>
      <c r="F82">
        <f t="shared" si="5"/>
        <v>8.8201065762877964E-3</v>
      </c>
      <c r="G82">
        <f t="shared" si="6"/>
        <v>268439.83337400574</v>
      </c>
      <c r="H82">
        <f t="shared" si="7"/>
        <v>2367.6679396796685</v>
      </c>
    </row>
    <row r="83" spans="1:8" x14ac:dyDescent="0.25">
      <c r="A83" s="2">
        <v>43914</v>
      </c>
      <c r="B83" t="s">
        <v>7</v>
      </c>
      <c r="C83">
        <v>1375</v>
      </c>
      <c r="D83">
        <v>76</v>
      </c>
      <c r="E83">
        <f t="shared" si="4"/>
        <v>5.1722847206625967E-4</v>
      </c>
      <c r="F83">
        <f t="shared" si="5"/>
        <v>3.9309363877035736E-2</v>
      </c>
      <c r="G83">
        <f t="shared" si="6"/>
        <v>494366.19797243888</v>
      </c>
      <c r="H83">
        <f t="shared" si="7"/>
        <v>19433.220764605285</v>
      </c>
    </row>
    <row r="84" spans="1:8" x14ac:dyDescent="0.25">
      <c r="A84" s="2">
        <v>43915</v>
      </c>
      <c r="B84" t="s">
        <v>7</v>
      </c>
      <c r="C84">
        <v>2325</v>
      </c>
      <c r="D84">
        <v>148</v>
      </c>
      <c r="E84">
        <f t="shared" si="4"/>
        <v>1.0072343929711373E-3</v>
      </c>
      <c r="F84">
        <f t="shared" si="5"/>
        <v>0.14907069015972832</v>
      </c>
      <c r="G84">
        <f t="shared" si="6"/>
        <v>2732778.6107752039</v>
      </c>
      <c r="H84">
        <f t="shared" si="7"/>
        <v>407377.1935620032</v>
      </c>
    </row>
    <row r="85" spans="1:8" x14ac:dyDescent="0.25">
      <c r="A85" s="2">
        <v>43916</v>
      </c>
      <c r="B85" t="s">
        <v>7</v>
      </c>
      <c r="C85">
        <v>2376</v>
      </c>
      <c r="D85">
        <v>191</v>
      </c>
      <c r="E85">
        <f t="shared" si="4"/>
        <v>1.2998768179559948E-3</v>
      </c>
      <c r="F85">
        <f t="shared" si="5"/>
        <v>0.24827647222959501</v>
      </c>
      <c r="G85">
        <f t="shared" si="6"/>
        <v>2903997.013988826</v>
      </c>
      <c r="H85">
        <f t="shared" si="7"/>
        <v>720994.13399842358</v>
      </c>
    </row>
    <row r="86" spans="1:8" x14ac:dyDescent="0.25">
      <c r="A86" s="2">
        <v>43917</v>
      </c>
      <c r="B86" t="s">
        <v>7</v>
      </c>
      <c r="C86">
        <v>2690</v>
      </c>
      <c r="D86">
        <v>181</v>
      </c>
      <c r="E86">
        <f t="shared" si="4"/>
        <v>1.2318204400525396E-3</v>
      </c>
      <c r="F86">
        <f t="shared" si="5"/>
        <v>0.22295949964950965</v>
      </c>
      <c r="G86">
        <f t="shared" si="6"/>
        <v>4072775.2220099503</v>
      </c>
      <c r="H86">
        <f t="shared" si="7"/>
        <v>908063.92568425904</v>
      </c>
    </row>
    <row r="87" spans="1:8" x14ac:dyDescent="0.25">
      <c r="A87" s="2">
        <v>43918</v>
      </c>
      <c r="B87" t="s">
        <v>7</v>
      </c>
      <c r="C87">
        <v>3086</v>
      </c>
      <c r="D87">
        <v>288</v>
      </c>
      <c r="E87">
        <f t="shared" si="4"/>
        <v>1.9600236836195104E-3</v>
      </c>
      <c r="F87">
        <f t="shared" si="5"/>
        <v>0.56448682088241897</v>
      </c>
      <c r="G87">
        <f t="shared" si="6"/>
        <v>5827935.7646098398</v>
      </c>
      <c r="H87">
        <f t="shared" si="7"/>
        <v>3289792.9320715582</v>
      </c>
    </row>
    <row r="88" spans="1:8" x14ac:dyDescent="0.25">
      <c r="A88" s="2">
        <v>43919</v>
      </c>
      <c r="B88" t="s">
        <v>7</v>
      </c>
      <c r="C88">
        <v>3186</v>
      </c>
      <c r="D88">
        <v>292</v>
      </c>
      <c r="E88">
        <f t="shared" si="4"/>
        <v>1.9872462347808924E-3</v>
      </c>
      <c r="F88">
        <f t="shared" si="5"/>
        <v>0.58027590055602063</v>
      </c>
      <c r="G88">
        <f t="shared" si="6"/>
        <v>6320758.1238522362</v>
      </c>
      <c r="H88">
        <f t="shared" si="7"/>
        <v>3667783.6125151399</v>
      </c>
    </row>
    <row r="89" spans="1:8" x14ac:dyDescent="0.25">
      <c r="A89" s="2">
        <v>43920</v>
      </c>
      <c r="B89" t="s">
        <v>7</v>
      </c>
      <c r="C89">
        <v>2814</v>
      </c>
      <c r="D89">
        <v>212</v>
      </c>
      <c r="E89">
        <f t="shared" si="4"/>
        <v>1.4427952115532508E-3</v>
      </c>
      <c r="F89">
        <f t="shared" si="5"/>
        <v>0.30587258484928914</v>
      </c>
      <c r="G89">
        <f t="shared" si="6"/>
        <v>4588642.9474705216</v>
      </c>
      <c r="H89">
        <f t="shared" si="7"/>
        <v>1403540.0792932694</v>
      </c>
    </row>
    <row r="90" spans="1:8" x14ac:dyDescent="0.25">
      <c r="A90" s="2">
        <v>43921</v>
      </c>
      <c r="B90" t="s">
        <v>7</v>
      </c>
      <c r="C90">
        <v>2856</v>
      </c>
      <c r="D90">
        <v>374</v>
      </c>
      <c r="E90">
        <f t="shared" si="4"/>
        <v>2.5453085335892254E-3</v>
      </c>
      <c r="F90">
        <f t="shared" si="5"/>
        <v>0.95194539156237024</v>
      </c>
      <c r="G90">
        <f t="shared" si="6"/>
        <v>4770344.3383523282</v>
      </c>
      <c r="H90">
        <f t="shared" si="7"/>
        <v>4541107.3090601433</v>
      </c>
    </row>
    <row r="91" spans="1:8" x14ac:dyDescent="0.25">
      <c r="A91" s="2">
        <v>43922</v>
      </c>
      <c r="B91" t="s">
        <v>7</v>
      </c>
      <c r="C91">
        <v>4262</v>
      </c>
      <c r="D91">
        <v>403</v>
      </c>
      <c r="E91">
        <f t="shared" si="4"/>
        <v>2.7426720295092456E-3</v>
      </c>
      <c r="F91">
        <f t="shared" si="5"/>
        <v>1.1052968278922259</v>
      </c>
      <c r="G91">
        <f t="shared" si="6"/>
        <v>12888902.709300421</v>
      </c>
      <c r="H91">
        <f t="shared" si="7"/>
        <v>14246063.279601272</v>
      </c>
    </row>
    <row r="92" spans="1:8" x14ac:dyDescent="0.25">
      <c r="A92" s="2">
        <v>43923</v>
      </c>
      <c r="B92" t="s">
        <v>7</v>
      </c>
      <c r="C92">
        <v>4512</v>
      </c>
      <c r="D92">
        <v>672</v>
      </c>
      <c r="E92">
        <f t="shared" si="4"/>
        <v>4.5733885951121907E-3</v>
      </c>
      <c r="F92">
        <f t="shared" si="5"/>
        <v>3.0733171359153921</v>
      </c>
      <c r="G92">
        <f t="shared" si="6"/>
        <v>14746458.607406411</v>
      </c>
      <c r="H92">
        <f t="shared" si="7"/>
        <v>45320543.932209156</v>
      </c>
    </row>
    <row r="93" spans="1:8" x14ac:dyDescent="0.25">
      <c r="A93" s="2">
        <v>43924</v>
      </c>
      <c r="B93" t="s">
        <v>7</v>
      </c>
      <c r="C93">
        <v>4935</v>
      </c>
      <c r="D93">
        <v>657</v>
      </c>
      <c r="E93">
        <f t="shared" si="4"/>
        <v>4.4713040282570084E-3</v>
      </c>
      <c r="F93">
        <f t="shared" si="5"/>
        <v>2.9376467465648544</v>
      </c>
      <c r="G93">
        <f t="shared" si="6"/>
        <v>18174122.187001746</v>
      </c>
      <c r="H93">
        <f t="shared" si="7"/>
        <v>53389150.914317816</v>
      </c>
    </row>
    <row r="94" spans="1:8" x14ac:dyDescent="0.25">
      <c r="A94" s="2">
        <v>43925</v>
      </c>
      <c r="B94" t="s">
        <v>7</v>
      </c>
      <c r="C94">
        <v>4858</v>
      </c>
      <c r="D94">
        <v>736</v>
      </c>
      <c r="E94">
        <f t="shared" si="4"/>
        <v>5.008949413694304E-3</v>
      </c>
      <c r="F94">
        <f t="shared" si="5"/>
        <v>3.6865867684790077</v>
      </c>
      <c r="G94">
        <f t="shared" si="6"/>
        <v>17523531.970385101</v>
      </c>
      <c r="H94">
        <f t="shared" si="7"/>
        <v>64602021.099040583</v>
      </c>
    </row>
    <row r="95" spans="1:8" x14ac:dyDescent="0.25">
      <c r="A95" s="2">
        <v>43926</v>
      </c>
      <c r="B95" t="s">
        <v>7</v>
      </c>
      <c r="C95">
        <v>4896</v>
      </c>
      <c r="D95">
        <v>756</v>
      </c>
      <c r="E95">
        <f t="shared" si="4"/>
        <v>5.1450621695012149E-3</v>
      </c>
      <c r="F95">
        <f t="shared" si="5"/>
        <v>3.8896670001429183</v>
      </c>
      <c r="G95">
        <f t="shared" si="6"/>
        <v>17843120.466897212</v>
      </c>
      <c r="H95">
        <f t="shared" si="7"/>
        <v>69403796.859664783</v>
      </c>
    </row>
    <row r="96" spans="1:8" x14ac:dyDescent="0.25">
      <c r="A96" s="2">
        <v>43927</v>
      </c>
      <c r="B96" t="s">
        <v>7</v>
      </c>
      <c r="C96">
        <v>4003</v>
      </c>
      <c r="D96">
        <v>599</v>
      </c>
      <c r="E96">
        <f t="shared" si="4"/>
        <v>4.076577036416968E-3</v>
      </c>
      <c r="F96">
        <f t="shared" si="5"/>
        <v>2.4418696448137638</v>
      </c>
      <c r="G96">
        <f t="shared" si="6"/>
        <v>11096305.798862614</v>
      </c>
      <c r="H96">
        <f t="shared" si="7"/>
        <v>27095732.299813557</v>
      </c>
    </row>
    <row r="97" spans="1:8" x14ac:dyDescent="0.25">
      <c r="A97" s="2">
        <v>43928</v>
      </c>
      <c r="B97" t="s">
        <v>7</v>
      </c>
      <c r="C97">
        <v>3585</v>
      </c>
      <c r="D97">
        <v>567</v>
      </c>
      <c r="E97">
        <f t="shared" si="4"/>
        <v>3.8587966271259109E-3</v>
      </c>
      <c r="F97">
        <f t="shared" si="5"/>
        <v>2.1879376875803915</v>
      </c>
      <c r="G97">
        <f t="shared" si="6"/>
        <v>8486220.3372293971</v>
      </c>
      <c r="H97">
        <f t="shared" si="7"/>
        <v>18567321.300935376</v>
      </c>
    </row>
    <row r="98" spans="1:8" x14ac:dyDescent="0.25">
      <c r="A98" s="2">
        <v>43929</v>
      </c>
      <c r="B98" t="s">
        <v>7</v>
      </c>
      <c r="C98">
        <v>5263</v>
      </c>
      <c r="D98">
        <v>1105</v>
      </c>
      <c r="E98">
        <f t="shared" si="4"/>
        <v>7.5202297583318017E-3</v>
      </c>
      <c r="F98">
        <f t="shared" si="5"/>
        <v>8.3098538829566415</v>
      </c>
      <c r="G98">
        <f t="shared" si="6"/>
        <v>21078307.525316808</v>
      </c>
      <c r="H98">
        <f t="shared" si="7"/>
        <v>175157655.63540807</v>
      </c>
    </row>
    <row r="99" spans="1:8" x14ac:dyDescent="0.25">
      <c r="A99" s="2">
        <v>43930</v>
      </c>
      <c r="B99" t="s">
        <v>7</v>
      </c>
      <c r="C99">
        <v>5433</v>
      </c>
      <c r="D99">
        <v>1030</v>
      </c>
      <c r="E99">
        <f t="shared" si="4"/>
        <v>7.0098069240558877E-3</v>
      </c>
      <c r="F99">
        <f t="shared" si="5"/>
        <v>7.2201011317775645</v>
      </c>
      <c r="G99">
        <f t="shared" si="6"/>
        <v>22668185.536028881</v>
      </c>
      <c r="H99">
        <f t="shared" si="7"/>
        <v>163666592.04402593</v>
      </c>
    </row>
    <row r="100" spans="1:8" x14ac:dyDescent="0.25">
      <c r="A100" s="2">
        <v>43931</v>
      </c>
      <c r="B100" t="s">
        <v>7</v>
      </c>
      <c r="C100">
        <v>5119</v>
      </c>
      <c r="D100">
        <v>1116</v>
      </c>
      <c r="E100">
        <f t="shared" si="4"/>
        <v>7.5950917740256032E-3</v>
      </c>
      <c r="F100">
        <f t="shared" si="5"/>
        <v>8.4761224198125724</v>
      </c>
      <c r="G100">
        <f t="shared" si="6"/>
        <v>19776803.328007758</v>
      </c>
      <c r="H100">
        <f t="shared" si="7"/>
        <v>167630606.08075044</v>
      </c>
    </row>
    <row r="101" spans="1:8" x14ac:dyDescent="0.25">
      <c r="A101" s="2">
        <v>43932</v>
      </c>
      <c r="B101" t="s">
        <v>7</v>
      </c>
      <c r="C101">
        <v>4854</v>
      </c>
      <c r="D101">
        <v>1122</v>
      </c>
      <c r="E101">
        <f t="shared" si="4"/>
        <v>7.6359256007676761E-3</v>
      </c>
      <c r="F101">
        <f t="shared" si="5"/>
        <v>8.5675085240613331</v>
      </c>
      <c r="G101">
        <f t="shared" si="6"/>
        <v>17490059.076015405</v>
      </c>
      <c r="H101">
        <f t="shared" si="7"/>
        <v>149846230.22009826</v>
      </c>
    </row>
    <row r="102" spans="1:8" x14ac:dyDescent="0.25">
      <c r="A102" s="2">
        <v>43933</v>
      </c>
      <c r="B102" t="s">
        <v>7</v>
      </c>
      <c r="C102">
        <v>4308</v>
      </c>
      <c r="D102">
        <v>843</v>
      </c>
      <c r="E102">
        <f t="shared" si="4"/>
        <v>5.7371526572612755E-3</v>
      </c>
      <c r="F102">
        <f t="shared" si="5"/>
        <v>4.8364196900712555</v>
      </c>
      <c r="G102">
        <f t="shared" si="6"/>
        <v>13221308.994551923</v>
      </c>
      <c r="H102">
        <f t="shared" si="7"/>
        <v>63943799.149767116</v>
      </c>
    </row>
    <row r="103" spans="1:8" x14ac:dyDescent="0.25">
      <c r="A103" s="2">
        <v>43934</v>
      </c>
      <c r="B103" t="s">
        <v>7</v>
      </c>
      <c r="C103">
        <v>3559</v>
      </c>
      <c r="D103">
        <v>657</v>
      </c>
      <c r="E103">
        <f t="shared" si="4"/>
        <v>4.4713040282570084E-3</v>
      </c>
      <c r="F103">
        <f t="shared" si="5"/>
        <v>2.9376467465648544</v>
      </c>
      <c r="G103">
        <f t="shared" si="6"/>
        <v>8335414.5238263747</v>
      </c>
      <c r="H103">
        <f t="shared" si="7"/>
        <v>24486503.357187983</v>
      </c>
    </row>
    <row r="104" spans="1:8" x14ac:dyDescent="0.25">
      <c r="A104" s="2">
        <v>43935</v>
      </c>
      <c r="B104" t="s">
        <v>7</v>
      </c>
      <c r="C104">
        <v>3479</v>
      </c>
      <c r="D104">
        <v>724</v>
      </c>
      <c r="E104">
        <f t="shared" si="4"/>
        <v>4.9272817602101582E-3</v>
      </c>
      <c r="F104">
        <f t="shared" si="5"/>
        <v>3.5673519943921543</v>
      </c>
      <c r="G104">
        <f t="shared" si="6"/>
        <v>7879876.6364324577</v>
      </c>
      <c r="H104">
        <f t="shared" si="7"/>
        <v>28110293.634541471</v>
      </c>
    </row>
    <row r="105" spans="1:8" x14ac:dyDescent="0.25">
      <c r="A105" s="2">
        <v>43936</v>
      </c>
      <c r="B105" t="s">
        <v>7</v>
      </c>
      <c r="C105">
        <v>4167</v>
      </c>
      <c r="D105">
        <v>1076</v>
      </c>
      <c r="E105">
        <f t="shared" si="4"/>
        <v>7.3228662624117823E-3</v>
      </c>
      <c r="F105">
        <f t="shared" si="5"/>
        <v>7.8794040983550779</v>
      </c>
      <c r="G105">
        <f t="shared" si="6"/>
        <v>12215806.468020143</v>
      </c>
      <c r="H105">
        <f t="shared" si="7"/>
        <v>96253275.54883039</v>
      </c>
    </row>
    <row r="106" spans="1:8" x14ac:dyDescent="0.25">
      <c r="A106" s="2">
        <v>43937</v>
      </c>
      <c r="B106" t="s">
        <v>7</v>
      </c>
      <c r="C106">
        <v>4294</v>
      </c>
      <c r="D106">
        <v>880</v>
      </c>
      <c r="E106">
        <f t="shared" si="4"/>
        <v>5.9889612555040599E-3</v>
      </c>
      <c r="F106">
        <f t="shared" si="5"/>
        <v>5.2702859048435728</v>
      </c>
      <c r="G106">
        <f t="shared" si="6"/>
        <v>13119693.864257988</v>
      </c>
      <c r="H106">
        <f t="shared" si="7"/>
        <v>69144537.648661584</v>
      </c>
    </row>
    <row r="107" spans="1:8" x14ac:dyDescent="0.25">
      <c r="A107" s="2">
        <v>43938</v>
      </c>
      <c r="B107" t="s">
        <v>7</v>
      </c>
      <c r="C107">
        <v>5042</v>
      </c>
      <c r="D107">
        <v>1036</v>
      </c>
      <c r="E107">
        <f t="shared" si="4"/>
        <v>7.0506407507979606E-3</v>
      </c>
      <c r="F107">
        <f t="shared" si="5"/>
        <v>7.3044638178266874</v>
      </c>
      <c r="G107">
        <f t="shared" si="6"/>
        <v>19097877.111391112</v>
      </c>
      <c r="H107">
        <f t="shared" si="7"/>
        <v>139499752.35745683</v>
      </c>
    </row>
    <row r="108" spans="1:8" x14ac:dyDescent="0.25">
      <c r="A108" s="2">
        <v>43939</v>
      </c>
      <c r="B108" t="s">
        <v>7</v>
      </c>
      <c r="C108">
        <v>5274</v>
      </c>
      <c r="D108">
        <v>913</v>
      </c>
      <c r="E108">
        <f t="shared" si="4"/>
        <v>6.2135473025854617E-3</v>
      </c>
      <c r="F108">
        <f t="shared" si="5"/>
        <v>5.6729686872605267</v>
      </c>
      <c r="G108">
        <f t="shared" si="6"/>
        <v>21179432.984833471</v>
      </c>
      <c r="H108">
        <f t="shared" si="7"/>
        <v>120150260.13689303</v>
      </c>
    </row>
    <row r="109" spans="1:8" x14ac:dyDescent="0.25">
      <c r="A109" s="2">
        <v>43940</v>
      </c>
      <c r="B109" t="s">
        <v>7</v>
      </c>
      <c r="C109">
        <v>4936</v>
      </c>
      <c r="D109">
        <v>1105</v>
      </c>
      <c r="E109">
        <f t="shared" si="4"/>
        <v>7.5202297583318017E-3</v>
      </c>
      <c r="F109">
        <f t="shared" si="5"/>
        <v>8.3098538829566415</v>
      </c>
      <c r="G109">
        <f t="shared" si="6"/>
        <v>18182649.410594173</v>
      </c>
      <c r="H109">
        <f t="shared" si="7"/>
        <v>151095159.80706528</v>
      </c>
    </row>
    <row r="110" spans="1:8" x14ac:dyDescent="0.25">
      <c r="A110" s="2">
        <v>43941</v>
      </c>
      <c r="B110" t="s">
        <v>7</v>
      </c>
      <c r="C110">
        <v>4699</v>
      </c>
      <c r="D110">
        <v>432</v>
      </c>
      <c r="E110">
        <f t="shared" si="4"/>
        <v>2.9400355254292658E-3</v>
      </c>
      <c r="F110">
        <f t="shared" si="5"/>
        <v>1.2700953469854428</v>
      </c>
      <c r="G110">
        <f t="shared" si="6"/>
        <v>16217629.419189692</v>
      </c>
      <c r="H110">
        <f t="shared" si="7"/>
        <v>20597935.664447058</v>
      </c>
    </row>
    <row r="111" spans="1:8" x14ac:dyDescent="0.25">
      <c r="A111" s="2">
        <v>43942</v>
      </c>
      <c r="B111" t="s">
        <v>7</v>
      </c>
      <c r="C111">
        <v>3852</v>
      </c>
      <c r="D111">
        <v>570</v>
      </c>
      <c r="E111">
        <f t="shared" si="4"/>
        <v>3.8792135404969478E-3</v>
      </c>
      <c r="F111">
        <f t="shared" si="5"/>
        <v>2.2111517180832601</v>
      </c>
      <c r="G111">
        <f t="shared" si="6"/>
        <v>10113111.036406595</v>
      </c>
      <c r="H111">
        <f t="shared" si="7"/>
        <v>22361622.843317222</v>
      </c>
    </row>
    <row r="112" spans="1:8" x14ac:dyDescent="0.25">
      <c r="A112" s="2">
        <v>43943</v>
      </c>
      <c r="B112" t="s">
        <v>7</v>
      </c>
      <c r="C112">
        <v>4844</v>
      </c>
      <c r="D112">
        <v>1224</v>
      </c>
      <c r="E112">
        <f t="shared" si="4"/>
        <v>8.3301006553829198E-3</v>
      </c>
      <c r="F112">
        <f t="shared" si="5"/>
        <v>10.196043202188694</v>
      </c>
      <c r="G112">
        <f t="shared" si="6"/>
        <v>17406516.840091165</v>
      </c>
      <c r="H112">
        <f t="shared" si="7"/>
        <v>177477597.70119455</v>
      </c>
    </row>
    <row r="113" spans="1:8" x14ac:dyDescent="0.25">
      <c r="A113" s="2">
        <v>43944</v>
      </c>
      <c r="B113" t="s">
        <v>7</v>
      </c>
      <c r="C113">
        <v>4767</v>
      </c>
      <c r="D113">
        <v>847</v>
      </c>
      <c r="E113">
        <f t="shared" si="4"/>
        <v>5.7643752084226571E-3</v>
      </c>
      <c r="F113">
        <f t="shared" si="5"/>
        <v>4.8824258015339908</v>
      </c>
      <c r="G113">
        <f t="shared" si="6"/>
        <v>16769940.623474522</v>
      </c>
      <c r="H113">
        <f t="shared" si="7"/>
        <v>81877990.790245026</v>
      </c>
    </row>
    <row r="114" spans="1:8" x14ac:dyDescent="0.25">
      <c r="A114" s="2">
        <v>43945</v>
      </c>
      <c r="B114" t="s">
        <v>7</v>
      </c>
      <c r="C114">
        <v>5492</v>
      </c>
      <c r="D114">
        <v>682</v>
      </c>
      <c r="E114">
        <f t="shared" si="4"/>
        <v>4.6414449730156461E-3</v>
      </c>
      <c r="F114">
        <f t="shared" si="5"/>
        <v>3.1654654715966708</v>
      </c>
      <c r="G114">
        <f t="shared" si="6"/>
        <v>23233477.727981895</v>
      </c>
      <c r="H114">
        <f t="shared" si="7"/>
        <v>73544771.533036962</v>
      </c>
    </row>
    <row r="115" spans="1:8" x14ac:dyDescent="0.25">
      <c r="A115" s="2">
        <v>43946</v>
      </c>
      <c r="B115" t="s">
        <v>7</v>
      </c>
      <c r="C115">
        <v>5139</v>
      </c>
      <c r="D115">
        <v>1010</v>
      </c>
      <c r="E115">
        <f t="shared" si="4"/>
        <v>6.8736941682489778E-3</v>
      </c>
      <c r="F115">
        <f t="shared" si="5"/>
        <v>6.9424311099314675</v>
      </c>
      <c r="G115">
        <f t="shared" si="6"/>
        <v>19955087.799856234</v>
      </c>
      <c r="H115">
        <f t="shared" si="7"/>
        <v>138536822.3431358</v>
      </c>
    </row>
    <row r="116" spans="1:8" x14ac:dyDescent="0.25">
      <c r="A116" s="2">
        <v>43947</v>
      </c>
      <c r="B116" t="s">
        <v>7</v>
      </c>
      <c r="C116">
        <v>4948</v>
      </c>
      <c r="D116">
        <v>815</v>
      </c>
      <c r="E116">
        <f t="shared" si="4"/>
        <v>5.5465947991316005E-3</v>
      </c>
      <c r="F116">
        <f t="shared" si="5"/>
        <v>4.5204747612922542</v>
      </c>
      <c r="G116">
        <f t="shared" si="6"/>
        <v>18285132.093703259</v>
      </c>
      <c r="H116">
        <f t="shared" si="7"/>
        <v>82657478.13648057</v>
      </c>
    </row>
    <row r="117" spans="1:8" x14ac:dyDescent="0.25">
      <c r="A117" s="2">
        <v>43948</v>
      </c>
      <c r="B117" t="s">
        <v>7</v>
      </c>
      <c r="C117">
        <v>3746</v>
      </c>
      <c r="D117">
        <v>364</v>
      </c>
      <c r="E117">
        <f t="shared" si="4"/>
        <v>2.4772521556857699E-3</v>
      </c>
      <c r="F117">
        <f t="shared" si="5"/>
        <v>0.90171978466962022</v>
      </c>
      <c r="G117">
        <f t="shared" si="6"/>
        <v>9450163.3356096558</v>
      </c>
      <c r="H117">
        <f t="shared" si="7"/>
        <v>8521399.2480786797</v>
      </c>
    </row>
    <row r="118" spans="1:8" x14ac:dyDescent="0.25">
      <c r="A118" s="2">
        <v>43949</v>
      </c>
      <c r="B118" t="s">
        <v>7</v>
      </c>
      <c r="C118">
        <v>3471</v>
      </c>
      <c r="D118">
        <v>320</v>
      </c>
      <c r="E118">
        <f t="shared" si="4"/>
        <v>2.177804092910567E-3</v>
      </c>
      <c r="F118">
        <f t="shared" si="5"/>
        <v>0.69689730973138142</v>
      </c>
      <c r="G118">
        <f t="shared" si="6"/>
        <v>7835026.8476930652</v>
      </c>
      <c r="H118">
        <f t="shared" si="7"/>
        <v>5460209.1318304427</v>
      </c>
    </row>
    <row r="119" spans="1:8" x14ac:dyDescent="0.25">
      <c r="A119" s="2">
        <v>43950</v>
      </c>
      <c r="B119" t="s">
        <v>7</v>
      </c>
      <c r="C119">
        <v>4697</v>
      </c>
      <c r="D119">
        <v>969</v>
      </c>
      <c r="E119">
        <f t="shared" si="4"/>
        <v>6.5946630188448109E-3</v>
      </c>
      <c r="F119">
        <f t="shared" si="5"/>
        <v>6.3902284652606216</v>
      </c>
      <c r="G119">
        <f t="shared" si="6"/>
        <v>16201524.972004844</v>
      </c>
      <c r="H119">
        <f t="shared" si="7"/>
        <v>103531446.05673614</v>
      </c>
    </row>
    <row r="120" spans="1:8" x14ac:dyDescent="0.25">
      <c r="A120" s="2">
        <v>43951</v>
      </c>
      <c r="B120" t="s">
        <v>7</v>
      </c>
      <c r="C120">
        <v>4718</v>
      </c>
      <c r="D120">
        <v>769</v>
      </c>
      <c r="E120">
        <f t="shared" si="4"/>
        <v>5.2335354607757067E-3</v>
      </c>
      <c r="F120">
        <f t="shared" si="5"/>
        <v>4.0245887693365185</v>
      </c>
      <c r="G120">
        <f t="shared" si="6"/>
        <v>16371020.667445747</v>
      </c>
      <c r="H120">
        <f t="shared" si="7"/>
        <v>65886625.920778193</v>
      </c>
    </row>
    <row r="121" spans="1:8" x14ac:dyDescent="0.25">
      <c r="A121" s="2">
        <v>43952</v>
      </c>
      <c r="B121" t="s">
        <v>7</v>
      </c>
      <c r="C121">
        <v>5424</v>
      </c>
      <c r="D121">
        <v>634</v>
      </c>
      <c r="E121">
        <f t="shared" si="4"/>
        <v>4.3147743590790611E-3</v>
      </c>
      <c r="F121">
        <f t="shared" si="5"/>
        <v>2.7355669436561247</v>
      </c>
      <c r="G121">
        <f t="shared" si="6"/>
        <v>22582566.523697067</v>
      </c>
      <c r="H121">
        <f t="shared" si="7"/>
        <v>61776122.485141106</v>
      </c>
    </row>
    <row r="122" spans="1:8" x14ac:dyDescent="0.25">
      <c r="A122" s="2">
        <v>43953</v>
      </c>
      <c r="B122" t="s">
        <v>7</v>
      </c>
      <c r="C122">
        <v>4960</v>
      </c>
      <c r="D122">
        <v>698</v>
      </c>
      <c r="E122">
        <f t="shared" si="4"/>
        <v>4.7503351776611745E-3</v>
      </c>
      <c r="F122">
        <f t="shared" si="5"/>
        <v>3.3157339540074999</v>
      </c>
      <c r="G122">
        <f t="shared" si="6"/>
        <v>18387902.776812345</v>
      </c>
      <c r="H122">
        <f t="shared" si="7"/>
        <v>60969393.580065481</v>
      </c>
    </row>
    <row r="123" spans="1:8" x14ac:dyDescent="0.25">
      <c r="A123" s="2">
        <v>43954</v>
      </c>
      <c r="B123" t="s">
        <v>7</v>
      </c>
      <c r="C123">
        <v>4730</v>
      </c>
      <c r="D123">
        <v>584</v>
      </c>
      <c r="E123">
        <f t="shared" si="4"/>
        <v>3.9744924695617849E-3</v>
      </c>
      <c r="F123">
        <f t="shared" si="5"/>
        <v>2.3211036022240825</v>
      </c>
      <c r="G123">
        <f t="shared" si="6"/>
        <v>16468271.350554835</v>
      </c>
      <c r="H123">
        <f t="shared" si="7"/>
        <v>38224563.954176486</v>
      </c>
    </row>
    <row r="124" spans="1:8" x14ac:dyDescent="0.25">
      <c r="A124" s="2">
        <v>43955</v>
      </c>
      <c r="B124" t="s">
        <v>7</v>
      </c>
      <c r="C124">
        <v>3227</v>
      </c>
      <c r="D124">
        <v>253</v>
      </c>
      <c r="E124">
        <f t="shared" si="4"/>
        <v>1.721826360957417E-3</v>
      </c>
      <c r="F124">
        <f t="shared" si="5"/>
        <v>0.43562206932222652</v>
      </c>
      <c r="G124">
        <f t="shared" si="6"/>
        <v>6528596.291141619</v>
      </c>
      <c r="H124">
        <f t="shared" si="7"/>
        <v>2844000.6261165254</v>
      </c>
    </row>
    <row r="125" spans="1:8" x14ac:dyDescent="0.25">
      <c r="A125" s="2">
        <v>43956</v>
      </c>
      <c r="B125" t="s">
        <v>7</v>
      </c>
      <c r="C125">
        <v>2980</v>
      </c>
      <c r="D125">
        <v>272</v>
      </c>
      <c r="E125">
        <f t="shared" si="4"/>
        <v>1.851133478973982E-3</v>
      </c>
      <c r="F125">
        <f t="shared" si="5"/>
        <v>0.50350830628092313</v>
      </c>
      <c r="G125">
        <f t="shared" si="6"/>
        <v>5327380.0638128994</v>
      </c>
      <c r="H125">
        <f t="shared" si="7"/>
        <v>2682380.1128451894</v>
      </c>
    </row>
    <row r="126" spans="1:8" x14ac:dyDescent="0.25">
      <c r="A126" s="2">
        <v>43957</v>
      </c>
      <c r="B126" t="s">
        <v>7</v>
      </c>
      <c r="C126">
        <v>3384</v>
      </c>
      <c r="D126">
        <v>726</v>
      </c>
      <c r="E126">
        <f t="shared" si="4"/>
        <v>4.9408930357908495E-3</v>
      </c>
      <c r="F126">
        <f t="shared" si="5"/>
        <v>3.5870883439841568</v>
      </c>
      <c r="G126">
        <f t="shared" si="6"/>
        <v>7355550.3951521805</v>
      </c>
      <c r="H126">
        <f t="shared" si="7"/>
        <v>26385009.086038444</v>
      </c>
    </row>
    <row r="127" spans="1:8" x14ac:dyDescent="0.25">
      <c r="A127" s="2">
        <v>43958</v>
      </c>
      <c r="B127" t="s">
        <v>7</v>
      </c>
      <c r="C127">
        <v>3677</v>
      </c>
      <c r="D127">
        <v>647</v>
      </c>
      <c r="E127">
        <f t="shared" si="4"/>
        <v>4.403247650353553E-3</v>
      </c>
      <c r="F127">
        <f t="shared" si="5"/>
        <v>2.8489012297787486</v>
      </c>
      <c r="G127">
        <f t="shared" si="6"/>
        <v>9030696.9077324029</v>
      </c>
      <c r="H127">
        <f t="shared" si="7"/>
        <v>25727563.526197985</v>
      </c>
    </row>
    <row r="128" spans="1:8" x14ac:dyDescent="0.25">
      <c r="A128" s="2">
        <v>43959</v>
      </c>
      <c r="B128" t="s">
        <v>7</v>
      </c>
      <c r="C128">
        <v>3822</v>
      </c>
      <c r="D128">
        <v>458</v>
      </c>
      <c r="E128">
        <f t="shared" si="4"/>
        <v>3.1169821079782491E-3</v>
      </c>
      <c r="F128">
        <f t="shared" si="5"/>
        <v>1.427577805454038</v>
      </c>
      <c r="G128">
        <f t="shared" si="6"/>
        <v>9923204.3286338765</v>
      </c>
      <c r="H128">
        <f t="shared" si="7"/>
        <v>14166146.25854316</v>
      </c>
    </row>
    <row r="129" spans="1:8" x14ac:dyDescent="0.25">
      <c r="A129" s="2">
        <v>43960</v>
      </c>
      <c r="B129" t="s">
        <v>7</v>
      </c>
      <c r="C129">
        <v>3766</v>
      </c>
      <c r="D129">
        <v>579</v>
      </c>
      <c r="E129">
        <f t="shared" si="4"/>
        <v>3.9404642806100572E-3</v>
      </c>
      <c r="F129">
        <f t="shared" si="5"/>
        <v>2.2815288184732232</v>
      </c>
      <c r="G129">
        <f t="shared" si="6"/>
        <v>9573527.8074581344</v>
      </c>
      <c r="H129">
        <f t="shared" si="7"/>
        <v>21842279.587170504</v>
      </c>
    </row>
    <row r="130" spans="1:8" x14ac:dyDescent="0.25">
      <c r="A130" s="2">
        <v>43961</v>
      </c>
      <c r="B130" t="s">
        <v>7</v>
      </c>
      <c r="C130">
        <v>3059</v>
      </c>
      <c r="D130">
        <v>275</v>
      </c>
      <c r="E130">
        <f t="shared" si="4"/>
        <v>1.8715503923450187E-3</v>
      </c>
      <c r="F130">
        <f t="shared" si="5"/>
        <v>0.5146763578948802</v>
      </c>
      <c r="G130">
        <f t="shared" si="6"/>
        <v>5698302.7276143925</v>
      </c>
      <c r="H130">
        <f t="shared" si="7"/>
        <v>2932781.6940310369</v>
      </c>
    </row>
    <row r="131" spans="1:8" x14ac:dyDescent="0.25">
      <c r="A131" s="2">
        <v>43962</v>
      </c>
      <c r="B131" t="s">
        <v>7</v>
      </c>
      <c r="C131">
        <v>2161</v>
      </c>
      <c r="D131">
        <v>217</v>
      </c>
      <c r="E131">
        <f t="shared" ref="E131:E194" si="8">D131/$D$717</f>
        <v>1.4768234005049783E-3</v>
      </c>
      <c r="F131">
        <f t="shared" ref="F131:F194" si="9">D131*E131</f>
        <v>0.32047067790958028</v>
      </c>
      <c r="G131">
        <f t="shared" ref="G131:G194" si="10">(C131-$F$717)^2</f>
        <v>2217453.9416176742</v>
      </c>
      <c r="H131">
        <f t="shared" ref="H131:H194" si="11">G131*F131</f>
        <v>710628.96790348692</v>
      </c>
    </row>
    <row r="132" spans="1:8" x14ac:dyDescent="0.25">
      <c r="A132" s="2">
        <v>43963</v>
      </c>
      <c r="B132" t="s">
        <v>7</v>
      </c>
      <c r="C132">
        <v>2319</v>
      </c>
      <c r="D132">
        <v>187</v>
      </c>
      <c r="E132">
        <f t="shared" si="8"/>
        <v>1.2726542667946127E-3</v>
      </c>
      <c r="F132">
        <f t="shared" si="9"/>
        <v>0.23798634789059256</v>
      </c>
      <c r="G132">
        <f t="shared" si="10"/>
        <v>2712977.26922066</v>
      </c>
      <c r="H132">
        <f t="shared" si="11"/>
        <v>645651.55221201782</v>
      </c>
    </row>
    <row r="133" spans="1:8" x14ac:dyDescent="0.25">
      <c r="A133" s="2">
        <v>43964</v>
      </c>
      <c r="B133" t="s">
        <v>7</v>
      </c>
      <c r="C133">
        <v>3574</v>
      </c>
      <c r="D133">
        <v>614</v>
      </c>
      <c r="E133">
        <f t="shared" si="8"/>
        <v>4.1786616032721503E-3</v>
      </c>
      <c r="F133">
        <f t="shared" si="9"/>
        <v>2.5656982244091004</v>
      </c>
      <c r="G133">
        <f t="shared" si="10"/>
        <v>8422252.877712734</v>
      </c>
      <c r="H133">
        <f t="shared" si="11"/>
        <v>21608959.253872</v>
      </c>
    </row>
    <row r="134" spans="1:8" x14ac:dyDescent="0.25">
      <c r="A134" s="2">
        <v>43965</v>
      </c>
      <c r="B134" t="s">
        <v>7</v>
      </c>
      <c r="C134">
        <v>3389</v>
      </c>
      <c r="D134">
        <v>447</v>
      </c>
      <c r="E134">
        <f t="shared" si="8"/>
        <v>3.0421200922844485E-3</v>
      </c>
      <c r="F134">
        <f t="shared" si="9"/>
        <v>1.3598276812511485</v>
      </c>
      <c r="G134">
        <f t="shared" si="10"/>
        <v>7382696.5131143006</v>
      </c>
      <c r="H134">
        <f t="shared" si="11"/>
        <v>10039195.080809159</v>
      </c>
    </row>
    <row r="135" spans="1:8" x14ac:dyDescent="0.25">
      <c r="A135" s="2">
        <v>43966</v>
      </c>
      <c r="B135" t="s">
        <v>7</v>
      </c>
      <c r="C135">
        <v>3309</v>
      </c>
      <c r="D135">
        <v>352</v>
      </c>
      <c r="E135">
        <f t="shared" si="8"/>
        <v>2.3955845022016237E-3</v>
      </c>
      <c r="F135">
        <f t="shared" si="9"/>
        <v>0.8432457447749715</v>
      </c>
      <c r="G135">
        <f t="shared" si="10"/>
        <v>6954358.6257203836</v>
      </c>
      <c r="H135">
        <f t="shared" si="11"/>
        <v>5864233.3187778322</v>
      </c>
    </row>
    <row r="136" spans="1:8" x14ac:dyDescent="0.25">
      <c r="A136" s="2">
        <v>43967</v>
      </c>
      <c r="B136" t="s">
        <v>7</v>
      </c>
      <c r="C136">
        <v>2627</v>
      </c>
      <c r="D136">
        <v>350</v>
      </c>
      <c r="E136">
        <f t="shared" si="8"/>
        <v>2.3819732266209329E-3</v>
      </c>
      <c r="F136">
        <f t="shared" si="9"/>
        <v>0.83369062931732651</v>
      </c>
      <c r="G136">
        <f t="shared" si="10"/>
        <v>3822462.1356872409</v>
      </c>
      <c r="H136">
        <f t="shared" si="11"/>
        <v>3186750.8634427479</v>
      </c>
    </row>
    <row r="137" spans="1:8" x14ac:dyDescent="0.25">
      <c r="A137" s="2">
        <v>43968</v>
      </c>
      <c r="B137" t="s">
        <v>7</v>
      </c>
      <c r="C137">
        <v>2527</v>
      </c>
      <c r="D137">
        <v>411</v>
      </c>
      <c r="E137">
        <f t="shared" si="8"/>
        <v>2.7971171318320097E-3</v>
      </c>
      <c r="F137">
        <f t="shared" si="9"/>
        <v>1.149615141182956</v>
      </c>
      <c r="G137">
        <f t="shared" si="10"/>
        <v>3441439.7764448444</v>
      </c>
      <c r="H137">
        <f t="shared" si="11"/>
        <v>3956331.2744702804</v>
      </c>
    </row>
    <row r="138" spans="1:8" x14ac:dyDescent="0.25">
      <c r="A138" s="2">
        <v>43969</v>
      </c>
      <c r="B138" t="s">
        <v>7</v>
      </c>
      <c r="C138">
        <v>2078</v>
      </c>
      <c r="D138">
        <v>67</v>
      </c>
      <c r="E138">
        <f t="shared" si="8"/>
        <v>4.5597773195314999E-4</v>
      </c>
      <c r="F138">
        <f t="shared" si="9"/>
        <v>3.0550508040861048E-2</v>
      </c>
      <c r="G138">
        <f t="shared" si="10"/>
        <v>1977150.383446485</v>
      </c>
      <c r="H138">
        <f t="shared" si="11"/>
        <v>60402.948687473348</v>
      </c>
    </row>
    <row r="139" spans="1:8" x14ac:dyDescent="0.25">
      <c r="A139" s="2">
        <v>43970</v>
      </c>
      <c r="B139" t="s">
        <v>7</v>
      </c>
      <c r="C139">
        <v>1832</v>
      </c>
      <c r="D139">
        <v>146</v>
      </c>
      <c r="E139">
        <f t="shared" si="8"/>
        <v>9.9362311739044622E-4</v>
      </c>
      <c r="F139">
        <f t="shared" si="9"/>
        <v>0.14506897513900516</v>
      </c>
      <c r="G139">
        <f t="shared" si="10"/>
        <v>1345859.3797101902</v>
      </c>
      <c r="H139">
        <f t="shared" si="11"/>
        <v>195242.44089577449</v>
      </c>
    </row>
    <row r="140" spans="1:8" x14ac:dyDescent="0.25">
      <c r="A140" s="2">
        <v>43971</v>
      </c>
      <c r="B140" t="s">
        <v>7</v>
      </c>
      <c r="C140">
        <v>2574</v>
      </c>
      <c r="D140">
        <v>500</v>
      </c>
      <c r="E140">
        <f t="shared" si="8"/>
        <v>3.4028188951727612E-3</v>
      </c>
      <c r="F140">
        <f t="shared" si="9"/>
        <v>1.7014094475863806</v>
      </c>
      <c r="G140">
        <f t="shared" si="10"/>
        <v>3618029.2852887707</v>
      </c>
      <c r="H140">
        <f t="shared" si="11"/>
        <v>6155749.2076345142</v>
      </c>
    </row>
    <row r="141" spans="1:8" x14ac:dyDescent="0.25">
      <c r="A141" s="2">
        <v>43972</v>
      </c>
      <c r="B141" t="s">
        <v>7</v>
      </c>
      <c r="C141">
        <v>3051</v>
      </c>
      <c r="D141">
        <v>328</v>
      </c>
      <c r="E141">
        <f t="shared" si="8"/>
        <v>2.2322491952333312E-3</v>
      </c>
      <c r="F141">
        <f t="shared" si="9"/>
        <v>0.73217773603653258</v>
      </c>
      <c r="G141">
        <f t="shared" si="10"/>
        <v>5660172.9388750009</v>
      </c>
      <c r="H141">
        <f t="shared" si="11"/>
        <v>4144252.6079607452</v>
      </c>
    </row>
    <row r="142" spans="1:8" x14ac:dyDescent="0.25">
      <c r="A142" s="2">
        <v>43973</v>
      </c>
      <c r="B142" t="s">
        <v>7</v>
      </c>
      <c r="C142">
        <v>2706</v>
      </c>
      <c r="D142">
        <v>273</v>
      </c>
      <c r="E142">
        <f t="shared" si="8"/>
        <v>1.8579391167643277E-3</v>
      </c>
      <c r="F142">
        <f t="shared" si="9"/>
        <v>0.50721737887666141</v>
      </c>
      <c r="G142">
        <f t="shared" si="10"/>
        <v>4137610.799488734</v>
      </c>
      <c r="H142">
        <f t="shared" si="11"/>
        <v>2098668.104528443</v>
      </c>
    </row>
    <row r="143" spans="1:8" x14ac:dyDescent="0.25">
      <c r="A143" s="2">
        <v>43974</v>
      </c>
      <c r="B143" t="s">
        <v>7</v>
      </c>
      <c r="C143">
        <v>2566</v>
      </c>
      <c r="D143">
        <v>291</v>
      </c>
      <c r="E143">
        <f t="shared" si="8"/>
        <v>1.9804405969905468E-3</v>
      </c>
      <c r="F143">
        <f t="shared" si="9"/>
        <v>0.57630821372424912</v>
      </c>
      <c r="G143">
        <f t="shared" si="10"/>
        <v>3587659.4965493791</v>
      </c>
      <c r="H143">
        <f t="shared" si="11"/>
        <v>2067597.6359072116</v>
      </c>
    </row>
    <row r="144" spans="1:8" x14ac:dyDescent="0.25">
      <c r="A144" s="2">
        <v>43975</v>
      </c>
      <c r="B144" t="s">
        <v>7</v>
      </c>
      <c r="C144">
        <v>2054</v>
      </c>
      <c r="D144">
        <v>220</v>
      </c>
      <c r="E144">
        <f t="shared" si="8"/>
        <v>1.497240313876015E-3</v>
      </c>
      <c r="F144">
        <f t="shared" si="9"/>
        <v>0.3293928690527233</v>
      </c>
      <c r="G144">
        <f t="shared" si="10"/>
        <v>1910233.01722831</v>
      </c>
      <c r="H144">
        <f t="shared" si="11"/>
        <v>629217.13410407328</v>
      </c>
    </row>
    <row r="145" spans="1:8" x14ac:dyDescent="0.25">
      <c r="A145" s="2">
        <v>43976</v>
      </c>
      <c r="B145" t="s">
        <v>7</v>
      </c>
      <c r="C145">
        <v>1527</v>
      </c>
      <c r="D145">
        <v>379</v>
      </c>
      <c r="E145">
        <f t="shared" si="8"/>
        <v>2.5793367225409531E-3</v>
      </c>
      <c r="F145">
        <f t="shared" si="9"/>
        <v>0.97756861784302118</v>
      </c>
      <c r="G145">
        <f t="shared" si="10"/>
        <v>731216.18402088119</v>
      </c>
      <c r="H145">
        <f t="shared" si="11"/>
        <v>714813.99435774109</v>
      </c>
    </row>
    <row r="146" spans="1:8" x14ac:dyDescent="0.25">
      <c r="A146" s="2">
        <v>43977</v>
      </c>
      <c r="B146" t="s">
        <v>7</v>
      </c>
      <c r="C146">
        <v>1364</v>
      </c>
      <c r="D146">
        <v>104</v>
      </c>
      <c r="E146">
        <f t="shared" si="8"/>
        <v>7.0778633019593436E-4</v>
      </c>
      <c r="F146">
        <f t="shared" si="9"/>
        <v>7.3609778340377172E-2</v>
      </c>
      <c r="G146">
        <f t="shared" si="10"/>
        <v>479018.73845577531</v>
      </c>
      <c r="H146">
        <f t="shared" si="11"/>
        <v>35260.463158616723</v>
      </c>
    </row>
    <row r="147" spans="1:8" x14ac:dyDescent="0.25">
      <c r="A147" s="2">
        <v>43978</v>
      </c>
      <c r="B147" t="s">
        <v>7</v>
      </c>
      <c r="C147">
        <v>1617</v>
      </c>
      <c r="D147">
        <v>131</v>
      </c>
      <c r="E147">
        <f t="shared" si="8"/>
        <v>8.9153855053526342E-4</v>
      </c>
      <c r="F147">
        <f t="shared" si="9"/>
        <v>0.11679155012011951</v>
      </c>
      <c r="G147">
        <f t="shared" si="10"/>
        <v>893236.30733903788</v>
      </c>
      <c r="H147">
        <f t="shared" si="11"/>
        <v>104322.45295769771</v>
      </c>
    </row>
    <row r="148" spans="1:8" x14ac:dyDescent="0.25">
      <c r="A148" s="2">
        <v>43979</v>
      </c>
      <c r="B148" t="s">
        <v>7</v>
      </c>
      <c r="C148">
        <v>1655</v>
      </c>
      <c r="D148">
        <v>422</v>
      </c>
      <c r="E148">
        <f t="shared" si="8"/>
        <v>2.8719791475258103E-3</v>
      </c>
      <c r="F148">
        <f t="shared" si="9"/>
        <v>1.2119752002558919</v>
      </c>
      <c r="G148">
        <f t="shared" si="10"/>
        <v>966508.80385114846</v>
      </c>
      <c r="H148">
        <f t="shared" si="11"/>
        <v>1171384.7010965783</v>
      </c>
    </row>
    <row r="149" spans="1:8" x14ac:dyDescent="0.25">
      <c r="A149" s="2">
        <v>43980</v>
      </c>
      <c r="B149" t="s">
        <v>7</v>
      </c>
      <c r="C149">
        <v>1826</v>
      </c>
      <c r="D149">
        <v>343</v>
      </c>
      <c r="E149">
        <f t="shared" si="8"/>
        <v>2.3343337620885143E-3</v>
      </c>
      <c r="F149">
        <f t="shared" si="9"/>
        <v>0.80067648039636041</v>
      </c>
      <c r="G149">
        <f t="shared" si="10"/>
        <v>1331974.0381556463</v>
      </c>
      <c r="H149">
        <f t="shared" si="11"/>
        <v>1066480.2848497904</v>
      </c>
    </row>
    <row r="150" spans="1:8" x14ac:dyDescent="0.25">
      <c r="A150" s="2">
        <v>43981</v>
      </c>
      <c r="B150" t="s">
        <v>7</v>
      </c>
      <c r="C150">
        <v>1754</v>
      </c>
      <c r="D150">
        <v>274</v>
      </c>
      <c r="E150">
        <f t="shared" si="8"/>
        <v>1.8647447545546731E-3</v>
      </c>
      <c r="F150">
        <f t="shared" si="9"/>
        <v>0.51094006274798043</v>
      </c>
      <c r="G150">
        <f t="shared" si="10"/>
        <v>1170965.9395011209</v>
      </c>
      <c r="H150">
        <f t="shared" si="11"/>
        <v>598293.41060445062</v>
      </c>
    </row>
    <row r="151" spans="1:8" x14ac:dyDescent="0.25">
      <c r="A151" s="2">
        <v>43982</v>
      </c>
      <c r="B151" t="s">
        <v>7</v>
      </c>
      <c r="C151">
        <v>1527</v>
      </c>
      <c r="D151">
        <v>154</v>
      </c>
      <c r="E151">
        <f t="shared" si="8"/>
        <v>1.0480682197132104E-3</v>
      </c>
      <c r="F151">
        <f t="shared" si="9"/>
        <v>0.1614025058358344</v>
      </c>
      <c r="G151">
        <f t="shared" si="10"/>
        <v>731216.18402088119</v>
      </c>
      <c r="H151">
        <f t="shared" si="11"/>
        <v>118020.12440868684</v>
      </c>
    </row>
    <row r="152" spans="1:8" x14ac:dyDescent="0.25">
      <c r="A152" s="2">
        <v>43983</v>
      </c>
      <c r="B152" t="s">
        <v>7</v>
      </c>
      <c r="C152">
        <v>1120</v>
      </c>
      <c r="D152">
        <v>60</v>
      </c>
      <c r="E152">
        <f t="shared" si="8"/>
        <v>4.0833826742073134E-4</v>
      </c>
      <c r="F152">
        <f t="shared" si="9"/>
        <v>2.4500296045243879E-2</v>
      </c>
      <c r="G152">
        <f t="shared" si="10"/>
        <v>200804.18190432835</v>
      </c>
      <c r="H152">
        <f t="shared" si="11"/>
        <v>4919.7619037790482</v>
      </c>
    </row>
    <row r="153" spans="1:8" x14ac:dyDescent="0.25">
      <c r="A153" s="2">
        <v>43984</v>
      </c>
      <c r="B153" t="s">
        <v>7</v>
      </c>
      <c r="C153">
        <v>1082</v>
      </c>
      <c r="D153">
        <v>86</v>
      </c>
      <c r="E153">
        <f t="shared" si="8"/>
        <v>5.8528484996971488E-4</v>
      </c>
      <c r="F153">
        <f t="shared" si="9"/>
        <v>5.0334497097395479E-2</v>
      </c>
      <c r="G153">
        <f t="shared" si="10"/>
        <v>168191.68539221777</v>
      </c>
      <c r="H153">
        <f t="shared" si="11"/>
        <v>8465.8439001806382</v>
      </c>
    </row>
    <row r="154" spans="1:8" x14ac:dyDescent="0.25">
      <c r="A154" s="2">
        <v>43985</v>
      </c>
      <c r="B154" t="s">
        <v>7</v>
      </c>
      <c r="C154">
        <v>1440</v>
      </c>
      <c r="D154">
        <v>249</v>
      </c>
      <c r="E154">
        <f t="shared" si="8"/>
        <v>1.694603809796035E-3</v>
      </c>
      <c r="F154">
        <f t="shared" si="9"/>
        <v>0.42195634863921272</v>
      </c>
      <c r="G154">
        <f t="shared" si="10"/>
        <v>589995.73147999647</v>
      </c>
      <c r="H154">
        <f t="shared" si="11"/>
        <v>248952.44456802073</v>
      </c>
    </row>
    <row r="155" spans="1:8" x14ac:dyDescent="0.25">
      <c r="A155" s="2">
        <v>43986</v>
      </c>
      <c r="B155" t="s">
        <v>7</v>
      </c>
      <c r="C155">
        <v>1486</v>
      </c>
      <c r="D155">
        <v>254</v>
      </c>
      <c r="E155">
        <f t="shared" si="8"/>
        <v>1.7286319987477627E-3</v>
      </c>
      <c r="F155">
        <f t="shared" si="9"/>
        <v>0.43907252768193172</v>
      </c>
      <c r="G155">
        <f t="shared" si="10"/>
        <v>662778.01673149876</v>
      </c>
      <c r="H155">
        <f t="shared" si="11"/>
        <v>291007.61909831682</v>
      </c>
    </row>
    <row r="156" spans="1:8" x14ac:dyDescent="0.25">
      <c r="A156" s="2">
        <v>43987</v>
      </c>
      <c r="B156" t="s">
        <v>7</v>
      </c>
      <c r="C156">
        <v>1362</v>
      </c>
      <c r="D156">
        <v>130</v>
      </c>
      <c r="E156">
        <f t="shared" si="8"/>
        <v>8.8473291274491789E-4</v>
      </c>
      <c r="F156">
        <f t="shared" si="9"/>
        <v>0.11501527865683933</v>
      </c>
      <c r="G156">
        <f t="shared" si="10"/>
        <v>476254.29127092735</v>
      </c>
      <c r="H156">
        <f t="shared" si="11"/>
        <v>54776.52002204123</v>
      </c>
    </row>
    <row r="157" spans="1:8" x14ac:dyDescent="0.25">
      <c r="A157" s="2">
        <v>43988</v>
      </c>
      <c r="B157" t="s">
        <v>7</v>
      </c>
      <c r="C157">
        <v>1254</v>
      </c>
      <c r="D157">
        <v>258</v>
      </c>
      <c r="E157">
        <f t="shared" si="8"/>
        <v>1.7558545499091447E-3</v>
      </c>
      <c r="F157">
        <f t="shared" si="9"/>
        <v>0.45301047387655935</v>
      </c>
      <c r="G157">
        <f t="shared" si="10"/>
        <v>338854.14328913938</v>
      </c>
      <c r="H157">
        <f t="shared" si="11"/>
        <v>153504.47602644857</v>
      </c>
    </row>
    <row r="158" spans="1:8" x14ac:dyDescent="0.25">
      <c r="A158" s="2">
        <v>43989</v>
      </c>
      <c r="B158" t="s">
        <v>7</v>
      </c>
      <c r="C158">
        <v>1124</v>
      </c>
      <c r="D158">
        <v>143</v>
      </c>
      <c r="E158">
        <f t="shared" si="8"/>
        <v>9.7320620401940966E-4</v>
      </c>
      <c r="F158">
        <f t="shared" si="9"/>
        <v>0.13916848717477559</v>
      </c>
      <c r="G158">
        <f t="shared" si="10"/>
        <v>204405.07627402421</v>
      </c>
      <c r="H158">
        <f t="shared" si="11"/>
        <v>28446.745235900566</v>
      </c>
    </row>
    <row r="159" spans="1:8" x14ac:dyDescent="0.25">
      <c r="A159" s="2">
        <v>43990</v>
      </c>
      <c r="B159" t="s">
        <v>7</v>
      </c>
      <c r="C159">
        <v>807</v>
      </c>
      <c r="D159">
        <v>54</v>
      </c>
      <c r="E159">
        <f t="shared" si="8"/>
        <v>3.6750444067865822E-4</v>
      </c>
      <c r="F159">
        <f t="shared" si="9"/>
        <v>1.9845239796647544E-2</v>
      </c>
      <c r="G159">
        <f t="shared" si="10"/>
        <v>18255.197475627996</v>
      </c>
      <c r="H159">
        <f t="shared" si="11"/>
        <v>362.27877143899246</v>
      </c>
    </row>
    <row r="160" spans="1:8" x14ac:dyDescent="0.25">
      <c r="A160" s="2">
        <v>43991</v>
      </c>
      <c r="B160" t="s">
        <v>7</v>
      </c>
      <c r="C160">
        <v>721</v>
      </c>
      <c r="D160">
        <v>47</v>
      </c>
      <c r="E160">
        <f t="shared" si="8"/>
        <v>3.1986497614623952E-4</v>
      </c>
      <c r="F160">
        <f t="shared" si="9"/>
        <v>1.5033653878873258E-2</v>
      </c>
      <c r="G160">
        <f t="shared" si="10"/>
        <v>2411.968527167192</v>
      </c>
      <c r="H160">
        <f t="shared" si="11"/>
        <v>36.260700004167276</v>
      </c>
    </row>
    <row r="161" spans="1:8" x14ac:dyDescent="0.25">
      <c r="A161" s="2">
        <v>43992</v>
      </c>
      <c r="B161" t="s">
        <v>7</v>
      </c>
      <c r="C161">
        <v>1099</v>
      </c>
      <c r="D161">
        <v>195</v>
      </c>
      <c r="E161">
        <f t="shared" si="8"/>
        <v>1.3270993691173768E-3</v>
      </c>
      <c r="F161">
        <f t="shared" si="9"/>
        <v>0.25878437697788848</v>
      </c>
      <c r="G161">
        <f t="shared" si="10"/>
        <v>182424.48646342513</v>
      </c>
      <c r="H161">
        <f t="shared" si="11"/>
        <v>47208.607074948719</v>
      </c>
    </row>
    <row r="162" spans="1:8" x14ac:dyDescent="0.25">
      <c r="A162" s="2">
        <v>43993</v>
      </c>
      <c r="B162" t="s">
        <v>7</v>
      </c>
      <c r="C162">
        <v>1152</v>
      </c>
      <c r="D162">
        <v>164</v>
      </c>
      <c r="E162">
        <f t="shared" si="8"/>
        <v>1.1161245976166656E-3</v>
      </c>
      <c r="F162">
        <f t="shared" si="9"/>
        <v>0.18304443400913314</v>
      </c>
      <c r="G162">
        <f t="shared" si="10"/>
        <v>230507.33686189516</v>
      </c>
      <c r="H162">
        <f t="shared" si="11"/>
        <v>42193.085010838193</v>
      </c>
    </row>
    <row r="163" spans="1:8" x14ac:dyDescent="0.25">
      <c r="A163" s="2">
        <v>43994</v>
      </c>
      <c r="B163" t="s">
        <v>7</v>
      </c>
      <c r="C163">
        <v>1190</v>
      </c>
      <c r="D163">
        <v>76</v>
      </c>
      <c r="E163">
        <f t="shared" si="8"/>
        <v>5.1722847206625967E-4</v>
      </c>
      <c r="F163">
        <f t="shared" si="9"/>
        <v>3.9309363877035736E-2</v>
      </c>
      <c r="G163">
        <f t="shared" si="10"/>
        <v>268439.83337400574</v>
      </c>
      <c r="H163">
        <f t="shared" si="11"/>
        <v>10552.199089189633</v>
      </c>
    </row>
    <row r="164" spans="1:8" x14ac:dyDescent="0.25">
      <c r="A164" s="2">
        <v>43995</v>
      </c>
      <c r="B164" t="s">
        <v>7</v>
      </c>
      <c r="C164">
        <v>1010</v>
      </c>
      <c r="D164">
        <v>131</v>
      </c>
      <c r="E164">
        <f t="shared" si="8"/>
        <v>8.9153855053526342E-4</v>
      </c>
      <c r="F164">
        <f t="shared" si="9"/>
        <v>0.11679155012011951</v>
      </c>
      <c r="G164">
        <f t="shared" si="10"/>
        <v>114319.58673769244</v>
      </c>
      <c r="H164">
        <f t="shared" si="11"/>
        <v>13351.561744186556</v>
      </c>
    </row>
    <row r="165" spans="1:8" x14ac:dyDescent="0.25">
      <c r="A165" s="2">
        <v>43996</v>
      </c>
      <c r="B165" t="s">
        <v>7</v>
      </c>
      <c r="C165">
        <v>1058</v>
      </c>
      <c r="D165">
        <v>107</v>
      </c>
      <c r="E165">
        <f t="shared" si="8"/>
        <v>7.2820324356697092E-4</v>
      </c>
      <c r="F165">
        <f t="shared" si="9"/>
        <v>7.791774706166589E-2</v>
      </c>
      <c r="G165">
        <f t="shared" si="10"/>
        <v>149082.31917404267</v>
      </c>
      <c r="H165">
        <f t="shared" si="11"/>
        <v>11616.1584367696</v>
      </c>
    </row>
    <row r="166" spans="1:8" x14ac:dyDescent="0.25">
      <c r="A166" s="2">
        <v>43997</v>
      </c>
      <c r="B166" t="s">
        <v>7</v>
      </c>
      <c r="C166">
        <v>894</v>
      </c>
      <c r="D166">
        <v>27</v>
      </c>
      <c r="E166">
        <f t="shared" si="8"/>
        <v>1.8375222033932911E-4</v>
      </c>
      <c r="F166">
        <f t="shared" si="9"/>
        <v>4.9613099491618859E-3</v>
      </c>
      <c r="G166">
        <f t="shared" si="10"/>
        <v>49333.650016512758</v>
      </c>
      <c r="H166">
        <f t="shared" si="11"/>
        <v>244.75952865539517</v>
      </c>
    </row>
    <row r="167" spans="1:8" x14ac:dyDescent="0.25">
      <c r="A167" s="2">
        <v>43998</v>
      </c>
      <c r="B167" t="s">
        <v>7</v>
      </c>
      <c r="C167">
        <v>818</v>
      </c>
      <c r="D167">
        <v>29</v>
      </c>
      <c r="E167">
        <f t="shared" si="8"/>
        <v>1.9736349592002015E-4</v>
      </c>
      <c r="F167">
        <f t="shared" si="9"/>
        <v>5.7235413816805842E-3</v>
      </c>
      <c r="G167">
        <f t="shared" si="10"/>
        <v>21348.656992291588</v>
      </c>
      <c r="H167">
        <f t="shared" si="11"/>
        <v>122.18992173868546</v>
      </c>
    </row>
    <row r="168" spans="1:8" x14ac:dyDescent="0.25">
      <c r="A168" s="2">
        <v>43999</v>
      </c>
      <c r="B168" t="s">
        <v>7</v>
      </c>
      <c r="C168">
        <v>1044</v>
      </c>
      <c r="D168">
        <v>120</v>
      </c>
      <c r="E168">
        <f t="shared" si="8"/>
        <v>8.1667653484146269E-4</v>
      </c>
      <c r="F168">
        <f t="shared" si="9"/>
        <v>9.8001184180975517E-2</v>
      </c>
      <c r="G168">
        <f t="shared" si="10"/>
        <v>138467.18888010719</v>
      </c>
      <c r="H168">
        <f t="shared" si="11"/>
        <v>13569.948480461309</v>
      </c>
    </row>
    <row r="169" spans="1:8" x14ac:dyDescent="0.25">
      <c r="A169" s="2">
        <v>44000</v>
      </c>
      <c r="B169" t="s">
        <v>7</v>
      </c>
      <c r="C169">
        <v>1103</v>
      </c>
      <c r="D169">
        <v>110</v>
      </c>
      <c r="E169">
        <f t="shared" si="8"/>
        <v>7.4862015693800748E-4</v>
      </c>
      <c r="F169">
        <f t="shared" si="9"/>
        <v>8.2348217263180826E-2</v>
      </c>
      <c r="G169">
        <f t="shared" si="10"/>
        <v>185857.38083312099</v>
      </c>
      <c r="H169">
        <f t="shared" si="11"/>
        <v>15305.023976811586</v>
      </c>
    </row>
    <row r="170" spans="1:8" x14ac:dyDescent="0.25">
      <c r="A170" s="2">
        <v>44001</v>
      </c>
      <c r="B170" t="s">
        <v>7</v>
      </c>
      <c r="C170">
        <v>1012</v>
      </c>
      <c r="D170">
        <v>67</v>
      </c>
      <c r="E170">
        <f t="shared" si="8"/>
        <v>4.5597773195314999E-4</v>
      </c>
      <c r="F170">
        <f t="shared" si="9"/>
        <v>3.0550508040861048E-2</v>
      </c>
      <c r="G170">
        <f t="shared" si="10"/>
        <v>115676.03392254037</v>
      </c>
      <c r="H170">
        <f t="shared" si="11"/>
        <v>3533.9616044854852</v>
      </c>
    </row>
    <row r="171" spans="1:8" x14ac:dyDescent="0.25">
      <c r="A171" s="2">
        <v>44002</v>
      </c>
      <c r="B171" t="s">
        <v>7</v>
      </c>
      <c r="C171">
        <v>1028</v>
      </c>
      <c r="D171">
        <v>84</v>
      </c>
      <c r="E171">
        <f t="shared" si="8"/>
        <v>5.7167357438902384E-4</v>
      </c>
      <c r="F171">
        <f t="shared" si="9"/>
        <v>4.8020580248678002E-2</v>
      </c>
      <c r="G171">
        <f t="shared" si="10"/>
        <v>126815.61140132378</v>
      </c>
      <c r="H171">
        <f t="shared" si="11"/>
        <v>6089.7592440824337</v>
      </c>
    </row>
    <row r="172" spans="1:8" x14ac:dyDescent="0.25">
      <c r="A172" s="2">
        <v>44003</v>
      </c>
      <c r="B172" t="s">
        <v>7</v>
      </c>
      <c r="C172">
        <v>995</v>
      </c>
      <c r="D172">
        <v>71</v>
      </c>
      <c r="E172">
        <f t="shared" si="8"/>
        <v>4.8320028311453207E-4</v>
      </c>
      <c r="F172">
        <f t="shared" si="9"/>
        <v>3.4307220101131776E-2</v>
      </c>
      <c r="G172">
        <f t="shared" si="10"/>
        <v>104401.232851333</v>
      </c>
      <c r="H172">
        <f t="shared" si="11"/>
        <v>3581.7160742601905</v>
      </c>
    </row>
    <row r="173" spans="1:8" x14ac:dyDescent="0.25">
      <c r="A173" s="2">
        <v>44004</v>
      </c>
      <c r="B173" t="s">
        <v>7</v>
      </c>
      <c r="C173">
        <v>687</v>
      </c>
      <c r="D173">
        <v>31</v>
      </c>
      <c r="E173">
        <f t="shared" si="8"/>
        <v>2.1097477150071119E-4</v>
      </c>
      <c r="F173">
        <f t="shared" si="9"/>
        <v>6.5402179165220467E-3</v>
      </c>
      <c r="G173">
        <f t="shared" si="10"/>
        <v>228.36638475245582</v>
      </c>
      <c r="H173">
        <f t="shared" si="11"/>
        <v>1.4935659210893786</v>
      </c>
    </row>
    <row r="174" spans="1:8" x14ac:dyDescent="0.25">
      <c r="A174" s="2">
        <v>44005</v>
      </c>
      <c r="B174" t="s">
        <v>7</v>
      </c>
      <c r="C174">
        <v>637</v>
      </c>
      <c r="D174">
        <v>14</v>
      </c>
      <c r="E174">
        <f t="shared" si="8"/>
        <v>9.5278929064837315E-5</v>
      </c>
      <c r="F174">
        <f t="shared" si="9"/>
        <v>1.3339050069077225E-3</v>
      </c>
      <c r="G174">
        <f t="shared" si="10"/>
        <v>1217.1867635543144</v>
      </c>
      <c r="H174">
        <f t="shared" si="11"/>
        <v>1.6236115182469062</v>
      </c>
    </row>
    <row r="175" spans="1:8" x14ac:dyDescent="0.25">
      <c r="A175" s="2">
        <v>44006</v>
      </c>
      <c r="B175" t="s">
        <v>7</v>
      </c>
      <c r="C175">
        <v>896</v>
      </c>
      <c r="D175">
        <v>94</v>
      </c>
      <c r="E175">
        <f t="shared" si="8"/>
        <v>6.3972995229247904E-4</v>
      </c>
      <c r="F175">
        <f t="shared" si="9"/>
        <v>6.0134615515493033E-2</v>
      </c>
      <c r="G175">
        <f t="shared" si="10"/>
        <v>50226.097201360688</v>
      </c>
      <c r="H175">
        <f t="shared" si="11"/>
        <v>3020.3270440476058</v>
      </c>
    </row>
    <row r="176" spans="1:8" x14ac:dyDescent="0.25">
      <c r="A176" s="2">
        <v>44007</v>
      </c>
      <c r="B176" t="s">
        <v>7</v>
      </c>
      <c r="C176">
        <v>887</v>
      </c>
      <c r="D176">
        <v>87</v>
      </c>
      <c r="E176">
        <f t="shared" si="8"/>
        <v>5.920904877600604E-4</v>
      </c>
      <c r="F176">
        <f t="shared" si="9"/>
        <v>5.1511872435125255E-2</v>
      </c>
      <c r="G176">
        <f t="shared" si="10"/>
        <v>46273.084869545019</v>
      </c>
      <c r="H176">
        <f t="shared" si="11"/>
        <v>2383.6132449797274</v>
      </c>
    </row>
    <row r="177" spans="1:8" x14ac:dyDescent="0.25">
      <c r="A177" s="2">
        <v>44008</v>
      </c>
      <c r="B177" t="s">
        <v>7</v>
      </c>
      <c r="C177">
        <v>778</v>
      </c>
      <c r="D177">
        <v>99</v>
      </c>
      <c r="E177">
        <f t="shared" si="8"/>
        <v>6.7375814124420665E-4</v>
      </c>
      <c r="F177">
        <f t="shared" si="9"/>
        <v>6.6702055983176453E-2</v>
      </c>
      <c r="G177">
        <f t="shared" si="10"/>
        <v>11259.713295333073</v>
      </c>
      <c r="H177">
        <f t="shared" si="11"/>
        <v>751.04602657982286</v>
      </c>
    </row>
    <row r="178" spans="1:8" x14ac:dyDescent="0.25">
      <c r="A178" s="2">
        <v>44009</v>
      </c>
      <c r="B178" t="s">
        <v>7</v>
      </c>
      <c r="C178">
        <v>719</v>
      </c>
      <c r="D178">
        <v>77</v>
      </c>
      <c r="E178">
        <f t="shared" si="8"/>
        <v>5.2403410985660519E-4</v>
      </c>
      <c r="F178">
        <f t="shared" si="9"/>
        <v>4.0350626458958601E-2</v>
      </c>
      <c r="G178">
        <f t="shared" si="10"/>
        <v>2219.5213423192663</v>
      </c>
      <c r="H178">
        <f t="shared" si="11"/>
        <v>89.559076601611096</v>
      </c>
    </row>
    <row r="179" spans="1:8" x14ac:dyDescent="0.25">
      <c r="A179" s="2">
        <v>44010</v>
      </c>
      <c r="B179" t="s">
        <v>7</v>
      </c>
      <c r="C179">
        <v>671</v>
      </c>
      <c r="D179">
        <v>40</v>
      </c>
      <c r="E179">
        <f t="shared" si="8"/>
        <v>2.7222551161382088E-4</v>
      </c>
      <c r="F179">
        <f t="shared" si="9"/>
        <v>1.0889020464552835E-2</v>
      </c>
      <c r="G179">
        <f t="shared" si="10"/>
        <v>0.78890596905056565</v>
      </c>
      <c r="H179">
        <f t="shared" si="11"/>
        <v>8.5904132415994938E-3</v>
      </c>
    </row>
    <row r="180" spans="1:8" x14ac:dyDescent="0.25">
      <c r="A180" s="2">
        <v>44011</v>
      </c>
      <c r="B180" t="s">
        <v>7</v>
      </c>
      <c r="C180">
        <v>652</v>
      </c>
      <c r="D180">
        <v>31</v>
      </c>
      <c r="E180">
        <f t="shared" si="8"/>
        <v>2.1097477150071119E-4</v>
      </c>
      <c r="F180">
        <f t="shared" si="9"/>
        <v>6.5402179165220467E-3</v>
      </c>
      <c r="G180">
        <f t="shared" si="10"/>
        <v>395.54064991375685</v>
      </c>
      <c r="H180">
        <f t="shared" si="11"/>
        <v>2.5869220452787269</v>
      </c>
    </row>
    <row r="181" spans="1:8" x14ac:dyDescent="0.25">
      <c r="A181" s="2">
        <v>44012</v>
      </c>
      <c r="B181" t="s">
        <v>7</v>
      </c>
      <c r="C181">
        <v>446</v>
      </c>
      <c r="D181">
        <v>21</v>
      </c>
      <c r="E181">
        <f t="shared" si="8"/>
        <v>1.4291839359725596E-4</v>
      </c>
      <c r="F181">
        <f t="shared" si="9"/>
        <v>3.0012862655423751E-3</v>
      </c>
      <c r="G181">
        <f t="shared" si="10"/>
        <v>51025.480610577411</v>
      </c>
      <c r="H181">
        <f t="shared" si="11"/>
        <v>153.14207414922475</v>
      </c>
    </row>
    <row r="182" spans="1:8" x14ac:dyDescent="0.25">
      <c r="A182" s="2">
        <v>44013</v>
      </c>
      <c r="B182" t="s">
        <v>7</v>
      </c>
      <c r="C182">
        <v>729</v>
      </c>
      <c r="D182">
        <v>53</v>
      </c>
      <c r="E182">
        <f t="shared" si="8"/>
        <v>3.606988028883127E-4</v>
      </c>
      <c r="F182">
        <f t="shared" si="9"/>
        <v>1.9117036553080571E-2</v>
      </c>
      <c r="G182">
        <f t="shared" si="10"/>
        <v>3261.7572665588946</v>
      </c>
      <c r="H182">
        <f t="shared" si="11"/>
        <v>62.355132892082558</v>
      </c>
    </row>
    <row r="183" spans="1:8" x14ac:dyDescent="0.25">
      <c r="A183" s="2">
        <v>44014</v>
      </c>
      <c r="B183" t="s">
        <v>7</v>
      </c>
      <c r="C183">
        <v>618</v>
      </c>
      <c r="D183">
        <v>97</v>
      </c>
      <c r="E183">
        <f t="shared" si="8"/>
        <v>6.6014686566351561E-4</v>
      </c>
      <c r="F183">
        <f t="shared" si="9"/>
        <v>6.4034245969361012E-2</v>
      </c>
      <c r="G183">
        <f t="shared" si="10"/>
        <v>2903.9385074990205</v>
      </c>
      <c r="H183">
        <f t="shared" si="11"/>
        <v>185.95151266909139</v>
      </c>
    </row>
    <row r="184" spans="1:8" x14ac:dyDescent="0.25">
      <c r="A184" s="2">
        <v>44015</v>
      </c>
      <c r="B184" t="s">
        <v>7</v>
      </c>
      <c r="C184">
        <v>660</v>
      </c>
      <c r="D184">
        <v>41</v>
      </c>
      <c r="E184">
        <f t="shared" si="8"/>
        <v>2.790311494041664E-4</v>
      </c>
      <c r="F184">
        <f t="shared" si="9"/>
        <v>1.1440277125570822E-2</v>
      </c>
      <c r="G184">
        <f t="shared" si="10"/>
        <v>141.32938930545947</v>
      </c>
      <c r="H184">
        <f t="shared" si="11"/>
        <v>1.6168473796421414</v>
      </c>
    </row>
    <row r="185" spans="1:8" x14ac:dyDescent="0.25">
      <c r="A185" s="2">
        <v>44016</v>
      </c>
      <c r="B185" t="s">
        <v>7</v>
      </c>
      <c r="C185">
        <v>607</v>
      </c>
      <c r="D185">
        <v>49</v>
      </c>
      <c r="E185">
        <f t="shared" si="8"/>
        <v>3.3347625172693056E-4</v>
      </c>
      <c r="F185">
        <f t="shared" si="9"/>
        <v>1.6340336334619596E-2</v>
      </c>
      <c r="G185">
        <f t="shared" si="10"/>
        <v>4210.4789908354296</v>
      </c>
      <c r="H185">
        <f t="shared" si="11"/>
        <v>68.800642840100622</v>
      </c>
    </row>
    <row r="186" spans="1:8" x14ac:dyDescent="0.25">
      <c r="A186" s="2">
        <v>44017</v>
      </c>
      <c r="B186" t="s">
        <v>7</v>
      </c>
      <c r="C186">
        <v>574</v>
      </c>
      <c r="D186">
        <v>32</v>
      </c>
      <c r="E186">
        <f t="shared" si="8"/>
        <v>2.1778040929105671E-4</v>
      </c>
      <c r="F186">
        <f t="shared" si="9"/>
        <v>6.9689730973138148E-3</v>
      </c>
      <c r="G186">
        <f t="shared" si="10"/>
        <v>9582.100440844657</v>
      </c>
      <c r="H186">
        <f t="shared" si="11"/>
        <v>66.777400188005259</v>
      </c>
    </row>
    <row r="187" spans="1:8" x14ac:dyDescent="0.25">
      <c r="A187" s="2">
        <v>44018</v>
      </c>
      <c r="B187" t="s">
        <v>7</v>
      </c>
      <c r="C187">
        <v>401</v>
      </c>
      <c r="D187">
        <v>19</v>
      </c>
      <c r="E187">
        <f t="shared" si="8"/>
        <v>1.2930711801656492E-4</v>
      </c>
      <c r="F187">
        <f t="shared" si="9"/>
        <v>2.4568352423147335E-3</v>
      </c>
      <c r="G187">
        <f t="shared" si="10"/>
        <v>73380.418951499087</v>
      </c>
      <c r="H187">
        <f t="shared" si="11"/>
        <v>180.28359937586291</v>
      </c>
    </row>
    <row r="188" spans="1:8" x14ac:dyDescent="0.25">
      <c r="A188" s="2">
        <v>44019</v>
      </c>
      <c r="B188" t="s">
        <v>7</v>
      </c>
      <c r="C188">
        <v>556</v>
      </c>
      <c r="D188">
        <v>11</v>
      </c>
      <c r="E188">
        <f t="shared" si="8"/>
        <v>7.486201569380074E-5</v>
      </c>
      <c r="F188">
        <f t="shared" si="9"/>
        <v>8.234821726318081E-4</v>
      </c>
      <c r="G188">
        <f t="shared" si="10"/>
        <v>13430.075777213326</v>
      </c>
      <c r="H188">
        <f t="shared" si="11"/>
        <v>11.059427979629449</v>
      </c>
    </row>
    <row r="189" spans="1:8" x14ac:dyDescent="0.25">
      <c r="A189" s="2">
        <v>44020</v>
      </c>
      <c r="B189" t="s">
        <v>7</v>
      </c>
      <c r="C189">
        <v>706</v>
      </c>
      <c r="D189">
        <v>54</v>
      </c>
      <c r="E189">
        <f t="shared" si="8"/>
        <v>3.6750444067865822E-4</v>
      </c>
      <c r="F189">
        <f t="shared" si="9"/>
        <v>1.9845239796647544E-2</v>
      </c>
      <c r="G189">
        <f t="shared" si="10"/>
        <v>1163.6146408077495</v>
      </c>
      <c r="H189">
        <f t="shared" si="11"/>
        <v>23.092211577719688</v>
      </c>
    </row>
    <row r="190" spans="1:8" x14ac:dyDescent="0.25">
      <c r="A190" s="2">
        <v>44021</v>
      </c>
      <c r="B190" t="s">
        <v>7</v>
      </c>
      <c r="C190">
        <v>605</v>
      </c>
      <c r="D190">
        <v>57</v>
      </c>
      <c r="E190">
        <f t="shared" si="8"/>
        <v>3.8792135404969478E-4</v>
      </c>
      <c r="F190">
        <f t="shared" si="9"/>
        <v>2.2111517180832603E-2</v>
      </c>
      <c r="G190">
        <f t="shared" si="10"/>
        <v>4474.0318059875035</v>
      </c>
      <c r="H190">
        <f t="shared" si="11"/>
        <v>98.927631145684202</v>
      </c>
    </row>
    <row r="191" spans="1:8" x14ac:dyDescent="0.25">
      <c r="A191" s="2">
        <v>44022</v>
      </c>
      <c r="B191" t="s">
        <v>7</v>
      </c>
      <c r="C191">
        <v>702</v>
      </c>
      <c r="D191">
        <v>31</v>
      </c>
      <c r="E191">
        <f t="shared" si="8"/>
        <v>2.1097477150071119E-4</v>
      </c>
      <c r="F191">
        <f t="shared" si="9"/>
        <v>6.5402179165220467E-3</v>
      </c>
      <c r="G191">
        <f t="shared" si="10"/>
        <v>906.72027111189823</v>
      </c>
      <c r="H191">
        <f t="shared" si="11"/>
        <v>5.9301481623997647</v>
      </c>
    </row>
    <row r="192" spans="1:8" x14ac:dyDescent="0.25">
      <c r="A192" s="2">
        <v>44023</v>
      </c>
      <c r="B192" t="s">
        <v>7</v>
      </c>
      <c r="C192">
        <v>718</v>
      </c>
      <c r="D192">
        <v>34</v>
      </c>
      <c r="E192">
        <f t="shared" si="8"/>
        <v>2.3139168487174775E-4</v>
      </c>
      <c r="F192">
        <f t="shared" si="9"/>
        <v>7.867317285639424E-3</v>
      </c>
      <c r="G192">
        <f t="shared" si="10"/>
        <v>2126.2977498953032</v>
      </c>
      <c r="H192">
        <f t="shared" si="11"/>
        <v>16.728259042167533</v>
      </c>
    </row>
    <row r="193" spans="1:8" x14ac:dyDescent="0.25">
      <c r="A193" s="2">
        <v>44024</v>
      </c>
      <c r="B193" t="s">
        <v>7</v>
      </c>
      <c r="C193">
        <v>564</v>
      </c>
      <c r="D193">
        <v>17</v>
      </c>
      <c r="E193">
        <f t="shared" si="8"/>
        <v>1.1569584243587388E-4</v>
      </c>
      <c r="F193">
        <f t="shared" si="9"/>
        <v>1.966829321409856E-3</v>
      </c>
      <c r="G193">
        <f t="shared" si="10"/>
        <v>11639.864516605028</v>
      </c>
      <c r="H193">
        <f t="shared" si="11"/>
        <v>22.893626828496931</v>
      </c>
    </row>
    <row r="194" spans="1:8" x14ac:dyDescent="0.25">
      <c r="A194" s="2">
        <v>44025</v>
      </c>
      <c r="B194" t="s">
        <v>7</v>
      </c>
      <c r="C194">
        <v>447</v>
      </c>
      <c r="D194">
        <v>9</v>
      </c>
      <c r="E194">
        <f t="shared" si="8"/>
        <v>6.1250740113109699E-5</v>
      </c>
      <c r="F194">
        <f t="shared" si="9"/>
        <v>5.5125666101798728E-4</v>
      </c>
      <c r="G194">
        <f t="shared" si="10"/>
        <v>50574.704203001376</v>
      </c>
      <c r="H194">
        <f t="shared" si="11"/>
        <v>27.879642570918907</v>
      </c>
    </row>
    <row r="195" spans="1:8" x14ac:dyDescent="0.25">
      <c r="A195" s="2">
        <v>44026</v>
      </c>
      <c r="B195" t="s">
        <v>7</v>
      </c>
      <c r="C195">
        <v>370</v>
      </c>
      <c r="D195">
        <v>10</v>
      </c>
      <c r="E195">
        <f t="shared" ref="E195:E258" si="12">D195/$D$717</f>
        <v>6.805637790345522E-5</v>
      </c>
      <c r="F195">
        <f t="shared" ref="F195:F258" si="13">D195*E195</f>
        <v>6.8056377903455217E-4</v>
      </c>
      <c r="G195">
        <f t="shared" ref="G195:G258" si="14">(C195-$F$717)^2</f>
        <v>91136.487586356234</v>
      </c>
      <c r="H195">
        <f t="shared" ref="H195:H258" si="15">G195*F195</f>
        <v>62.024192399706152</v>
      </c>
    </row>
    <row r="196" spans="1:8" x14ac:dyDescent="0.25">
      <c r="A196" s="2">
        <v>44027</v>
      </c>
      <c r="B196" t="s">
        <v>7</v>
      </c>
      <c r="C196">
        <v>736</v>
      </c>
      <c r="D196">
        <v>44</v>
      </c>
      <c r="E196">
        <f t="shared" si="12"/>
        <v>2.9944806277520296E-4</v>
      </c>
      <c r="F196">
        <f t="shared" si="13"/>
        <v>1.317571476210893E-2</v>
      </c>
      <c r="G196">
        <f t="shared" si="14"/>
        <v>4110.3224135266346</v>
      </c>
      <c r="H196">
        <f t="shared" si="15"/>
        <v>54.156435700930082</v>
      </c>
    </row>
    <row r="197" spans="1:8" x14ac:dyDescent="0.25">
      <c r="A197" s="2">
        <v>44028</v>
      </c>
      <c r="B197" t="s">
        <v>7</v>
      </c>
      <c r="C197">
        <v>690</v>
      </c>
      <c r="D197">
        <v>26</v>
      </c>
      <c r="E197">
        <f t="shared" si="12"/>
        <v>1.7694658254898359E-4</v>
      </c>
      <c r="F197">
        <f t="shared" si="13"/>
        <v>4.6006111462735732E-3</v>
      </c>
      <c r="G197">
        <f t="shared" si="14"/>
        <v>328.0371620243443</v>
      </c>
      <c r="H197">
        <f t="shared" si="15"/>
        <v>1.5091714240011485</v>
      </c>
    </row>
    <row r="198" spans="1:8" x14ac:dyDescent="0.25">
      <c r="A198" s="2">
        <v>44029</v>
      </c>
      <c r="B198" t="s">
        <v>7</v>
      </c>
      <c r="C198">
        <v>774</v>
      </c>
      <c r="D198">
        <v>24</v>
      </c>
      <c r="E198">
        <f t="shared" si="12"/>
        <v>1.6333530696829252E-4</v>
      </c>
      <c r="F198">
        <f t="shared" si="13"/>
        <v>3.9200473672390207E-3</v>
      </c>
      <c r="G198">
        <f t="shared" si="14"/>
        <v>10426.818925637222</v>
      </c>
      <c r="H198">
        <f t="shared" si="15"/>
        <v>40.873624078122191</v>
      </c>
    </row>
    <row r="199" spans="1:8" x14ac:dyDescent="0.25">
      <c r="A199" s="2">
        <v>44030</v>
      </c>
      <c r="B199" t="s">
        <v>7</v>
      </c>
      <c r="C199">
        <v>706</v>
      </c>
      <c r="D199">
        <v>26</v>
      </c>
      <c r="E199">
        <f t="shared" si="12"/>
        <v>1.7694658254898359E-4</v>
      </c>
      <c r="F199">
        <f t="shared" si="13"/>
        <v>4.6006111462735732E-3</v>
      </c>
      <c r="G199">
        <f t="shared" si="14"/>
        <v>1163.6146408077495</v>
      </c>
      <c r="H199">
        <f t="shared" si="15"/>
        <v>5.3533384864672531</v>
      </c>
    </row>
    <row r="200" spans="1:8" x14ac:dyDescent="0.25">
      <c r="A200" s="2">
        <v>44031</v>
      </c>
      <c r="B200" t="s">
        <v>7</v>
      </c>
      <c r="C200">
        <v>581</v>
      </c>
      <c r="D200">
        <v>9</v>
      </c>
      <c r="E200">
        <f t="shared" si="12"/>
        <v>6.1250740113109699E-5</v>
      </c>
      <c r="F200">
        <f t="shared" si="13"/>
        <v>5.5125666101798728E-4</v>
      </c>
      <c r="G200">
        <f t="shared" si="14"/>
        <v>8260.6655878123966</v>
      </c>
      <c r="H200">
        <f t="shared" si="15"/>
        <v>4.5537469297236512</v>
      </c>
    </row>
    <row r="201" spans="1:8" x14ac:dyDescent="0.25">
      <c r="A201" s="2">
        <v>44032</v>
      </c>
      <c r="B201" t="s">
        <v>7</v>
      </c>
      <c r="C201">
        <v>498</v>
      </c>
      <c r="D201">
        <v>11</v>
      </c>
      <c r="E201">
        <f t="shared" si="12"/>
        <v>7.486201569380074E-5</v>
      </c>
      <c r="F201">
        <f t="shared" si="13"/>
        <v>8.234821726318081E-4</v>
      </c>
      <c r="G201">
        <f t="shared" si="14"/>
        <v>30237.107416623483</v>
      </c>
      <c r="H201">
        <f t="shared" si="15"/>
        <v>24.899718909542464</v>
      </c>
    </row>
    <row r="202" spans="1:8" x14ac:dyDescent="0.25">
      <c r="A202" s="2">
        <v>44033</v>
      </c>
      <c r="B202" t="s">
        <v>7</v>
      </c>
      <c r="C202">
        <v>443</v>
      </c>
      <c r="D202">
        <v>10</v>
      </c>
      <c r="E202">
        <f t="shared" si="12"/>
        <v>6.805637790345522E-5</v>
      </c>
      <c r="F202">
        <f t="shared" si="13"/>
        <v>6.8056377903455217E-4</v>
      </c>
      <c r="G202">
        <f t="shared" si="14"/>
        <v>52389.809833305524</v>
      </c>
      <c r="H202">
        <f t="shared" si="15"/>
        <v>35.654606963055947</v>
      </c>
    </row>
    <row r="203" spans="1:8" x14ac:dyDescent="0.25">
      <c r="A203" s="2">
        <v>44034</v>
      </c>
      <c r="B203" t="s">
        <v>7</v>
      </c>
      <c r="C203">
        <v>813</v>
      </c>
      <c r="D203">
        <v>25</v>
      </c>
      <c r="E203">
        <f t="shared" si="12"/>
        <v>1.7014094475863807E-4</v>
      </c>
      <c r="F203">
        <f t="shared" si="13"/>
        <v>4.2535236189659518E-3</v>
      </c>
      <c r="G203">
        <f t="shared" si="14"/>
        <v>19912.539030171771</v>
      </c>
      <c r="H203">
        <f t="shared" si="15"/>
        <v>84.698455078416998</v>
      </c>
    </row>
    <row r="204" spans="1:8" x14ac:dyDescent="0.25">
      <c r="A204" s="2">
        <v>44035</v>
      </c>
      <c r="B204" t="s">
        <v>7</v>
      </c>
      <c r="C204">
        <v>782</v>
      </c>
      <c r="D204">
        <v>17</v>
      </c>
      <c r="E204">
        <f t="shared" si="12"/>
        <v>1.1569584243587388E-4</v>
      </c>
      <c r="F204">
        <f t="shared" si="13"/>
        <v>1.966829321409856E-3</v>
      </c>
      <c r="G204">
        <f t="shared" si="14"/>
        <v>12124.607665028925</v>
      </c>
      <c r="H204">
        <f t="shared" si="15"/>
        <v>23.847033866169578</v>
      </c>
    </row>
    <row r="205" spans="1:8" x14ac:dyDescent="0.25">
      <c r="A205" s="2">
        <v>44036</v>
      </c>
      <c r="B205" t="s">
        <v>7</v>
      </c>
      <c r="C205">
        <v>797</v>
      </c>
      <c r="D205">
        <v>9</v>
      </c>
      <c r="E205">
        <f t="shared" si="12"/>
        <v>6.1250740113109699E-5</v>
      </c>
      <c r="F205">
        <f t="shared" si="13"/>
        <v>5.5125666101798728E-4</v>
      </c>
      <c r="G205">
        <f t="shared" si="14"/>
        <v>15652.961551388367</v>
      </c>
      <c r="H205">
        <f t="shared" si="15"/>
        <v>8.6287993198612849</v>
      </c>
    </row>
    <row r="206" spans="1:8" x14ac:dyDescent="0.25">
      <c r="A206" s="2">
        <v>44037</v>
      </c>
      <c r="B206" t="s">
        <v>7</v>
      </c>
      <c r="C206">
        <v>798</v>
      </c>
      <c r="D206">
        <v>32</v>
      </c>
      <c r="E206">
        <f t="shared" si="12"/>
        <v>2.1778040929105671E-4</v>
      </c>
      <c r="F206">
        <f t="shared" si="13"/>
        <v>6.9689730973138148E-3</v>
      </c>
      <c r="G206">
        <f t="shared" si="14"/>
        <v>15904.18514381233</v>
      </c>
      <c r="H206">
        <f t="shared" si="15"/>
        <v>110.83583840192618</v>
      </c>
    </row>
    <row r="207" spans="1:8" x14ac:dyDescent="0.25">
      <c r="A207" s="2">
        <v>44038</v>
      </c>
      <c r="B207" t="s">
        <v>7</v>
      </c>
      <c r="C207">
        <v>774</v>
      </c>
      <c r="D207">
        <v>15</v>
      </c>
      <c r="E207">
        <f t="shared" si="12"/>
        <v>1.0208456685518284E-4</v>
      </c>
      <c r="F207">
        <f t="shared" si="13"/>
        <v>1.5312685028277425E-3</v>
      </c>
      <c r="G207">
        <f t="shared" si="14"/>
        <v>10426.818925637222</v>
      </c>
      <c r="H207">
        <f t="shared" si="15"/>
        <v>15.96625940551648</v>
      </c>
    </row>
    <row r="208" spans="1:8" x14ac:dyDescent="0.25">
      <c r="A208" s="2">
        <v>44039</v>
      </c>
      <c r="B208" t="s">
        <v>7</v>
      </c>
      <c r="C208">
        <v>523</v>
      </c>
      <c r="D208">
        <v>8</v>
      </c>
      <c r="E208">
        <f t="shared" si="12"/>
        <v>5.4445102322764178E-5</v>
      </c>
      <c r="F208">
        <f t="shared" si="13"/>
        <v>4.3556081858211343E-4</v>
      </c>
      <c r="G208">
        <f t="shared" si="14"/>
        <v>22167.69722722255</v>
      </c>
      <c r="H208">
        <f t="shared" si="15"/>
        <v>9.6553803503694997</v>
      </c>
    </row>
    <row r="209" spans="1:8" x14ac:dyDescent="0.25">
      <c r="A209" s="2">
        <v>44040</v>
      </c>
      <c r="B209" t="s">
        <v>7</v>
      </c>
      <c r="C209">
        <v>558</v>
      </c>
      <c r="D209">
        <v>3</v>
      </c>
      <c r="E209">
        <f t="shared" si="12"/>
        <v>2.0416913371036565E-5</v>
      </c>
      <c r="F209">
        <f t="shared" si="13"/>
        <v>6.1250740113109699E-5</v>
      </c>
      <c r="G209">
        <f t="shared" si="14"/>
        <v>12970.522962061252</v>
      </c>
      <c r="H209">
        <f t="shared" si="15"/>
        <v>0.79445413108033558</v>
      </c>
    </row>
    <row r="210" spans="1:8" x14ac:dyDescent="0.25">
      <c r="A210" s="2">
        <v>44041</v>
      </c>
      <c r="B210" t="s">
        <v>7</v>
      </c>
      <c r="C210">
        <v>855</v>
      </c>
      <c r="D210">
        <v>21</v>
      </c>
      <c r="E210">
        <f t="shared" si="12"/>
        <v>1.4291839359725596E-4</v>
      </c>
      <c r="F210">
        <f t="shared" si="13"/>
        <v>3.0012862655423751E-3</v>
      </c>
      <c r="G210">
        <f t="shared" si="14"/>
        <v>33529.929911978208</v>
      </c>
      <c r="H210">
        <f t="shared" si="15"/>
        <v>100.63291812941866</v>
      </c>
    </row>
    <row r="211" spans="1:8" x14ac:dyDescent="0.25">
      <c r="A211" s="2">
        <v>44042</v>
      </c>
      <c r="B211" t="s">
        <v>7</v>
      </c>
      <c r="C211">
        <v>841</v>
      </c>
      <c r="D211">
        <v>34</v>
      </c>
      <c r="E211">
        <f t="shared" si="12"/>
        <v>2.3139168487174775E-4</v>
      </c>
      <c r="F211">
        <f t="shared" si="13"/>
        <v>7.867317285639424E-3</v>
      </c>
      <c r="G211">
        <f t="shared" si="14"/>
        <v>28598.799618042733</v>
      </c>
      <c r="H211">
        <f t="shared" si="15"/>
        <v>224.99583058356575</v>
      </c>
    </row>
    <row r="212" spans="1:8" x14ac:dyDescent="0.25">
      <c r="A212" s="2">
        <v>44043</v>
      </c>
      <c r="B212" t="s">
        <v>7</v>
      </c>
      <c r="C212">
        <v>1038</v>
      </c>
      <c r="D212">
        <v>0</v>
      </c>
      <c r="E212">
        <f t="shared" si="12"/>
        <v>0</v>
      </c>
      <c r="F212">
        <f t="shared" si="13"/>
        <v>0</v>
      </c>
      <c r="G212">
        <f t="shared" si="14"/>
        <v>134037.8473255634</v>
      </c>
      <c r="H212">
        <f t="shared" si="15"/>
        <v>0</v>
      </c>
    </row>
    <row r="213" spans="1:8" x14ac:dyDescent="0.25">
      <c r="A213" s="2">
        <v>44044</v>
      </c>
      <c r="B213" t="s">
        <v>7</v>
      </c>
      <c r="C213">
        <v>925</v>
      </c>
      <c r="D213">
        <v>20</v>
      </c>
      <c r="E213">
        <f t="shared" si="12"/>
        <v>1.3611275580691044E-4</v>
      </c>
      <c r="F213">
        <f t="shared" si="13"/>
        <v>2.7222551161382087E-3</v>
      </c>
      <c r="G213">
        <f t="shared" si="14"/>
        <v>64065.581381655611</v>
      </c>
      <c r="H213">
        <f t="shared" si="15"/>
        <v>174.40285668458077</v>
      </c>
    </row>
    <row r="214" spans="1:8" x14ac:dyDescent="0.25">
      <c r="A214" s="2">
        <v>44045</v>
      </c>
      <c r="B214" t="s">
        <v>7</v>
      </c>
      <c r="C214">
        <v>677</v>
      </c>
      <c r="D214">
        <v>13</v>
      </c>
      <c r="E214">
        <f t="shared" si="12"/>
        <v>8.8473291274491795E-5</v>
      </c>
      <c r="F214">
        <f t="shared" si="13"/>
        <v>1.1501527865683933E-3</v>
      </c>
      <c r="G214">
        <f t="shared" si="14"/>
        <v>26.130460512827529</v>
      </c>
      <c r="H214">
        <f t="shared" si="15"/>
        <v>3.0054021973143951E-2</v>
      </c>
    </row>
    <row r="215" spans="1:8" x14ac:dyDescent="0.25">
      <c r="A215" s="2">
        <v>44046</v>
      </c>
      <c r="B215" t="s">
        <v>7</v>
      </c>
      <c r="C215">
        <v>543</v>
      </c>
      <c r="D215">
        <v>5</v>
      </c>
      <c r="E215">
        <f t="shared" si="12"/>
        <v>3.402818895172761E-5</v>
      </c>
      <c r="F215">
        <f t="shared" si="13"/>
        <v>1.7014094475863804E-4</v>
      </c>
      <c r="G215">
        <f t="shared" si="14"/>
        <v>16612.169075701808</v>
      </c>
      <c r="H215">
        <f t="shared" si="15"/>
        <v>2.8264101410301365</v>
      </c>
    </row>
    <row r="216" spans="1:8" x14ac:dyDescent="0.25">
      <c r="A216" s="2">
        <v>44047</v>
      </c>
      <c r="B216" t="s">
        <v>7</v>
      </c>
      <c r="C216">
        <v>555</v>
      </c>
      <c r="D216">
        <v>1</v>
      </c>
      <c r="E216">
        <f t="shared" si="12"/>
        <v>6.8056377903455223E-6</v>
      </c>
      <c r="F216">
        <f t="shared" si="13"/>
        <v>6.8056377903455223E-6</v>
      </c>
      <c r="G216">
        <f t="shared" si="14"/>
        <v>13662.852184789363</v>
      </c>
      <c r="H216">
        <f t="shared" si="15"/>
        <v>9.2984423152707371E-2</v>
      </c>
    </row>
    <row r="217" spans="1:8" x14ac:dyDescent="0.25">
      <c r="A217" s="2">
        <v>44048</v>
      </c>
      <c r="B217" t="s">
        <v>7</v>
      </c>
      <c r="C217">
        <v>1040</v>
      </c>
      <c r="D217">
        <v>18</v>
      </c>
      <c r="E217">
        <f t="shared" si="12"/>
        <v>1.225014802262194E-4</v>
      </c>
      <c r="F217">
        <f t="shared" si="13"/>
        <v>2.2050266440719491E-3</v>
      </c>
      <c r="G217">
        <f t="shared" si="14"/>
        <v>135506.29451041133</v>
      </c>
      <c r="H217">
        <f t="shared" si="15"/>
        <v>298.79498983491749</v>
      </c>
    </row>
    <row r="218" spans="1:8" x14ac:dyDescent="0.25">
      <c r="A218" s="2">
        <v>44049</v>
      </c>
      <c r="B218" t="s">
        <v>7</v>
      </c>
      <c r="C218">
        <v>1018</v>
      </c>
      <c r="D218">
        <v>14</v>
      </c>
      <c r="E218">
        <f t="shared" si="12"/>
        <v>9.5278929064837315E-5</v>
      </c>
      <c r="F218">
        <f t="shared" si="13"/>
        <v>1.3339050069077225E-3</v>
      </c>
      <c r="G218">
        <f t="shared" si="14"/>
        <v>119793.37547708415</v>
      </c>
      <c r="H218">
        <f t="shared" si="15"/>
        <v>159.79298334325932</v>
      </c>
    </row>
    <row r="219" spans="1:8" x14ac:dyDescent="0.25">
      <c r="A219" s="2">
        <v>44050</v>
      </c>
      <c r="B219" t="s">
        <v>7</v>
      </c>
      <c r="C219">
        <v>1059</v>
      </c>
      <c r="D219">
        <v>18</v>
      </c>
      <c r="E219">
        <f t="shared" si="12"/>
        <v>1.225014802262194E-4</v>
      </c>
      <c r="F219">
        <f t="shared" si="13"/>
        <v>2.2050266440719491E-3</v>
      </c>
      <c r="G219">
        <f t="shared" si="14"/>
        <v>149855.54276646662</v>
      </c>
      <c r="H219">
        <f t="shared" si="15"/>
        <v>330.43546456192234</v>
      </c>
    </row>
    <row r="220" spans="1:8" x14ac:dyDescent="0.25">
      <c r="A220" s="2">
        <v>44051</v>
      </c>
      <c r="B220" t="s">
        <v>7</v>
      </c>
      <c r="C220">
        <v>1083</v>
      </c>
      <c r="D220">
        <v>12</v>
      </c>
      <c r="E220">
        <f t="shared" si="12"/>
        <v>8.1667653484146261E-5</v>
      </c>
      <c r="F220">
        <f t="shared" si="13"/>
        <v>9.8001184180975518E-4</v>
      </c>
      <c r="G220">
        <f t="shared" si="14"/>
        <v>169012.90898464175</v>
      </c>
      <c r="H220">
        <f t="shared" si="15"/>
        <v>165.63465222366327</v>
      </c>
    </row>
    <row r="221" spans="1:8" x14ac:dyDescent="0.25">
      <c r="A221" s="2">
        <v>44052</v>
      </c>
      <c r="B221" t="s">
        <v>7</v>
      </c>
      <c r="C221">
        <v>944</v>
      </c>
      <c r="D221">
        <v>3</v>
      </c>
      <c r="E221">
        <f t="shared" si="12"/>
        <v>2.0416913371036565E-5</v>
      </c>
      <c r="F221">
        <f t="shared" si="13"/>
        <v>6.1250740113109699E-5</v>
      </c>
      <c r="G221">
        <f t="shared" si="14"/>
        <v>74044.829637710907</v>
      </c>
      <c r="H221">
        <f t="shared" si="15"/>
        <v>4.5353006168589136</v>
      </c>
    </row>
    <row r="222" spans="1:8" x14ac:dyDescent="0.25">
      <c r="A222" s="2">
        <v>44053</v>
      </c>
      <c r="B222" t="s">
        <v>7</v>
      </c>
      <c r="C222">
        <v>694</v>
      </c>
      <c r="D222">
        <v>5</v>
      </c>
      <c r="E222">
        <f t="shared" si="12"/>
        <v>3.402818895172761E-5</v>
      </c>
      <c r="F222">
        <f t="shared" si="13"/>
        <v>1.7014094475863804E-4</v>
      </c>
      <c r="G222">
        <f t="shared" si="14"/>
        <v>488.93153172019561</v>
      </c>
      <c r="H222">
        <f t="shared" si="15"/>
        <v>8.3187272729162084E-2</v>
      </c>
    </row>
    <row r="223" spans="1:8" x14ac:dyDescent="0.25">
      <c r="A223" s="2">
        <v>44054</v>
      </c>
      <c r="B223" t="s">
        <v>7</v>
      </c>
      <c r="C223">
        <v>615</v>
      </c>
      <c r="D223">
        <v>18</v>
      </c>
      <c r="E223">
        <f t="shared" si="12"/>
        <v>1.225014802262194E-4</v>
      </c>
      <c r="F223">
        <f t="shared" si="13"/>
        <v>2.2050266440719491E-3</v>
      </c>
      <c r="G223">
        <f t="shared" si="14"/>
        <v>3236.2677302271322</v>
      </c>
      <c r="H223">
        <f t="shared" si="15"/>
        <v>7.1360565725010776</v>
      </c>
    </row>
    <row r="224" spans="1:8" x14ac:dyDescent="0.25">
      <c r="A224" s="2">
        <v>44055</v>
      </c>
      <c r="B224" t="s">
        <v>7</v>
      </c>
      <c r="C224">
        <v>1473</v>
      </c>
      <c r="D224">
        <v>13</v>
      </c>
      <c r="E224">
        <f t="shared" si="12"/>
        <v>8.8473291274491795E-5</v>
      </c>
      <c r="F224">
        <f t="shared" si="13"/>
        <v>1.1501527865683933E-3</v>
      </c>
      <c r="G224">
        <f t="shared" si="14"/>
        <v>641780.11002998729</v>
      </c>
      <c r="H224">
        <f t="shared" si="15"/>
        <v>738.14518191515992</v>
      </c>
    </row>
    <row r="225" spans="1:8" x14ac:dyDescent="0.25">
      <c r="A225" s="2">
        <v>44056</v>
      </c>
      <c r="B225" t="s">
        <v>7</v>
      </c>
      <c r="C225">
        <v>1339</v>
      </c>
      <c r="D225">
        <v>20</v>
      </c>
      <c r="E225">
        <f t="shared" si="12"/>
        <v>1.3611275580691044E-4</v>
      </c>
      <c r="F225">
        <f t="shared" si="13"/>
        <v>2.7222551161382087E-3</v>
      </c>
      <c r="G225">
        <f t="shared" si="14"/>
        <v>445038.1486451762</v>
      </c>
      <c r="H225">
        <f t="shared" si="15"/>
        <v>1211.5073770260076</v>
      </c>
    </row>
    <row r="226" spans="1:8" x14ac:dyDescent="0.25">
      <c r="A226" s="2">
        <v>44057</v>
      </c>
      <c r="B226" t="s">
        <v>7</v>
      </c>
      <c r="C226">
        <v>1207</v>
      </c>
      <c r="D226">
        <v>18</v>
      </c>
      <c r="E226">
        <f t="shared" si="12"/>
        <v>1.225014802262194E-4</v>
      </c>
      <c r="F226">
        <f t="shared" si="13"/>
        <v>2.2050266440719491E-3</v>
      </c>
      <c r="G226">
        <f t="shared" si="14"/>
        <v>286344.63444521313</v>
      </c>
      <c r="H226">
        <f t="shared" si="15"/>
        <v>631.39754833873735</v>
      </c>
    </row>
    <row r="227" spans="1:8" x14ac:dyDescent="0.25">
      <c r="A227" s="2">
        <v>44058</v>
      </c>
      <c r="B227" t="s">
        <v>7</v>
      </c>
      <c r="C227">
        <v>1147</v>
      </c>
      <c r="D227">
        <v>11</v>
      </c>
      <c r="E227">
        <f t="shared" si="12"/>
        <v>7.486201569380074E-5</v>
      </c>
      <c r="F227">
        <f t="shared" si="13"/>
        <v>8.234821726318081E-4</v>
      </c>
      <c r="G227">
        <f t="shared" si="14"/>
        <v>225731.21889977535</v>
      </c>
      <c r="H227">
        <f t="shared" si="15"/>
        <v>185.88563457041326</v>
      </c>
    </row>
    <row r="228" spans="1:8" x14ac:dyDescent="0.25">
      <c r="A228" s="2">
        <v>44059</v>
      </c>
      <c r="B228" t="s">
        <v>7</v>
      </c>
      <c r="C228">
        <v>1162</v>
      </c>
      <c r="D228">
        <v>3</v>
      </c>
      <c r="E228">
        <f t="shared" si="12"/>
        <v>2.0416913371036565E-5</v>
      </c>
      <c r="F228">
        <f t="shared" si="13"/>
        <v>6.1250740113109699E-5</v>
      </c>
      <c r="G228">
        <f t="shared" si="14"/>
        <v>240209.57278613481</v>
      </c>
      <c r="H228">
        <f t="shared" si="15"/>
        <v>14.713014115404652</v>
      </c>
    </row>
    <row r="229" spans="1:8" x14ac:dyDescent="0.25">
      <c r="A229" s="2">
        <v>44060</v>
      </c>
      <c r="B229" t="s">
        <v>7</v>
      </c>
      <c r="C229">
        <v>694</v>
      </c>
      <c r="D229">
        <v>5</v>
      </c>
      <c r="E229">
        <f t="shared" si="12"/>
        <v>3.402818895172761E-5</v>
      </c>
      <c r="F229">
        <f t="shared" si="13"/>
        <v>1.7014094475863804E-4</v>
      </c>
      <c r="G229">
        <f t="shared" si="14"/>
        <v>488.93153172019561</v>
      </c>
      <c r="H229">
        <f t="shared" si="15"/>
        <v>8.3187272729162084E-2</v>
      </c>
    </row>
    <row r="230" spans="1:8" x14ac:dyDescent="0.25">
      <c r="A230" s="2">
        <v>44061</v>
      </c>
      <c r="B230" t="s">
        <v>7</v>
      </c>
      <c r="C230">
        <v>601</v>
      </c>
      <c r="D230">
        <v>3</v>
      </c>
      <c r="E230">
        <f t="shared" si="12"/>
        <v>2.0416913371036565E-5</v>
      </c>
      <c r="F230">
        <f t="shared" si="13"/>
        <v>6.1250740113109699E-5</v>
      </c>
      <c r="G230">
        <f t="shared" si="14"/>
        <v>5025.1374362916522</v>
      </c>
      <c r="H230">
        <f t="shared" si="15"/>
        <v>0.30779338714295834</v>
      </c>
    </row>
    <row r="231" spans="1:8" x14ac:dyDescent="0.25">
      <c r="A231" s="2">
        <v>44062</v>
      </c>
      <c r="B231" t="s">
        <v>7</v>
      </c>
      <c r="C231">
        <v>1283</v>
      </c>
      <c r="D231">
        <v>12</v>
      </c>
      <c r="E231">
        <f t="shared" si="12"/>
        <v>8.1667653484146261E-5</v>
      </c>
      <c r="F231">
        <f t="shared" si="13"/>
        <v>9.8001184180975518E-4</v>
      </c>
      <c r="G231">
        <f t="shared" si="14"/>
        <v>373457.62746943429</v>
      </c>
      <c r="H231">
        <f t="shared" si="15"/>
        <v>365.99289733422171</v>
      </c>
    </row>
    <row r="232" spans="1:8" x14ac:dyDescent="0.25">
      <c r="A232" s="2">
        <v>44063</v>
      </c>
      <c r="B232" t="s">
        <v>7</v>
      </c>
      <c r="C232">
        <v>1084</v>
      </c>
      <c r="D232">
        <v>16</v>
      </c>
      <c r="E232">
        <f t="shared" si="12"/>
        <v>1.0889020464552836E-4</v>
      </c>
      <c r="F232">
        <f t="shared" si="13"/>
        <v>1.7422432743284537E-3</v>
      </c>
      <c r="G232">
        <f t="shared" si="14"/>
        <v>169836.1325770657</v>
      </c>
      <c r="H232">
        <f t="shared" si="15"/>
        <v>295.89585972034831</v>
      </c>
    </row>
    <row r="233" spans="1:8" x14ac:dyDescent="0.25">
      <c r="A233" s="2">
        <v>44064</v>
      </c>
      <c r="B233" t="s">
        <v>7</v>
      </c>
      <c r="C233">
        <v>1243</v>
      </c>
      <c r="D233">
        <v>6</v>
      </c>
      <c r="E233">
        <f t="shared" si="12"/>
        <v>4.083382674207313E-5</v>
      </c>
      <c r="F233">
        <f t="shared" si="13"/>
        <v>2.450029604524388E-4</v>
      </c>
      <c r="G233">
        <f t="shared" si="14"/>
        <v>326168.68377247581</v>
      </c>
      <c r="H233">
        <f t="shared" si="15"/>
        <v>79.912293131131904</v>
      </c>
    </row>
    <row r="234" spans="1:8" x14ac:dyDescent="0.25">
      <c r="A234" s="2">
        <v>44065</v>
      </c>
      <c r="B234" t="s">
        <v>7</v>
      </c>
      <c r="C234">
        <v>1462</v>
      </c>
      <c r="D234">
        <v>2</v>
      </c>
      <c r="E234">
        <f t="shared" si="12"/>
        <v>1.3611275580691045E-5</v>
      </c>
      <c r="F234">
        <f t="shared" si="13"/>
        <v>2.7222551161382089E-5</v>
      </c>
      <c r="G234">
        <f t="shared" si="14"/>
        <v>624276.65051332361</v>
      </c>
      <c r="H234">
        <f t="shared" si="15"/>
        <v>16.994403057455198</v>
      </c>
    </row>
    <row r="235" spans="1:8" x14ac:dyDescent="0.25">
      <c r="A235" s="2">
        <v>44066</v>
      </c>
      <c r="B235" t="s">
        <v>7</v>
      </c>
      <c r="C235">
        <v>1199</v>
      </c>
      <c r="D235">
        <v>18</v>
      </c>
      <c r="E235">
        <f t="shared" si="12"/>
        <v>1.225014802262194E-4</v>
      </c>
      <c r="F235">
        <f t="shared" si="13"/>
        <v>2.2050266440719491E-3</v>
      </c>
      <c r="G235">
        <f t="shared" si="14"/>
        <v>277846.84570582141</v>
      </c>
      <c r="H235">
        <f t="shared" si="15"/>
        <v>612.659697752684</v>
      </c>
    </row>
    <row r="236" spans="1:8" x14ac:dyDescent="0.25">
      <c r="A236" s="2">
        <v>44067</v>
      </c>
      <c r="B236" t="s">
        <v>7</v>
      </c>
      <c r="C236">
        <v>828</v>
      </c>
      <c r="D236">
        <v>6</v>
      </c>
      <c r="E236">
        <f t="shared" si="12"/>
        <v>4.083382674207313E-5</v>
      </c>
      <c r="F236">
        <f t="shared" si="13"/>
        <v>2.450029604524388E-4</v>
      </c>
      <c r="G236">
        <f t="shared" si="14"/>
        <v>24370.892916531215</v>
      </c>
      <c r="H236">
        <f t="shared" si="15"/>
        <v>5.9709409134195184</v>
      </c>
    </row>
    <row r="237" spans="1:8" x14ac:dyDescent="0.25">
      <c r="A237" s="2">
        <v>44068</v>
      </c>
      <c r="B237" t="s">
        <v>7</v>
      </c>
      <c r="C237">
        <v>827</v>
      </c>
      <c r="D237">
        <v>4</v>
      </c>
      <c r="E237">
        <f t="shared" si="12"/>
        <v>2.7222551161382089E-5</v>
      </c>
      <c r="F237">
        <f t="shared" si="13"/>
        <v>1.0889020464552836E-4</v>
      </c>
      <c r="G237">
        <f t="shared" si="14"/>
        <v>24059.66932410725</v>
      </c>
      <c r="H237">
        <f t="shared" si="15"/>
        <v>2.6198623164057793</v>
      </c>
    </row>
    <row r="238" spans="1:8" x14ac:dyDescent="0.25">
      <c r="A238" s="2">
        <v>44069</v>
      </c>
      <c r="B238" t="s">
        <v>7</v>
      </c>
      <c r="C238">
        <v>1273</v>
      </c>
      <c r="D238">
        <v>16</v>
      </c>
      <c r="E238">
        <f t="shared" si="12"/>
        <v>1.0889020464552836E-4</v>
      </c>
      <c r="F238">
        <f t="shared" si="13"/>
        <v>1.7422432743284537E-3</v>
      </c>
      <c r="G238">
        <f t="shared" si="14"/>
        <v>361335.39154519467</v>
      </c>
      <c r="H238">
        <f t="shared" si="15"/>
        <v>629.53415569645381</v>
      </c>
    </row>
    <row r="239" spans="1:8" x14ac:dyDescent="0.25">
      <c r="A239" s="2">
        <v>44070</v>
      </c>
      <c r="B239" t="s">
        <v>7</v>
      </c>
      <c r="C239">
        <v>1247</v>
      </c>
      <c r="D239">
        <v>16</v>
      </c>
      <c r="E239">
        <f t="shared" si="12"/>
        <v>1.0889020464552836E-4</v>
      </c>
      <c r="F239">
        <f t="shared" si="13"/>
        <v>1.7422432743284537E-3</v>
      </c>
      <c r="G239">
        <f t="shared" si="14"/>
        <v>330753.57814217167</v>
      </c>
      <c r="H239">
        <f t="shared" si="15"/>
        <v>576.25319697826922</v>
      </c>
    </row>
    <row r="240" spans="1:8" x14ac:dyDescent="0.25">
      <c r="A240" s="2">
        <v>44071</v>
      </c>
      <c r="B240" t="s">
        <v>7</v>
      </c>
      <c r="C240">
        <v>1351</v>
      </c>
      <c r="D240">
        <v>12</v>
      </c>
      <c r="E240">
        <f t="shared" si="12"/>
        <v>8.1667653484146261E-5</v>
      </c>
      <c r="F240">
        <f t="shared" si="13"/>
        <v>9.8001184180975518E-4</v>
      </c>
      <c r="G240">
        <f t="shared" si="14"/>
        <v>461192.83175426378</v>
      </c>
      <c r="H240">
        <f t="shared" si="15"/>
        <v>451.97443647695258</v>
      </c>
    </row>
    <row r="241" spans="1:8" x14ac:dyDescent="0.25">
      <c r="A241" s="2">
        <v>44072</v>
      </c>
      <c r="B241" t="s">
        <v>7</v>
      </c>
      <c r="C241">
        <v>1549</v>
      </c>
      <c r="D241">
        <v>9</v>
      </c>
      <c r="E241">
        <f t="shared" si="12"/>
        <v>6.1250740113109699E-5</v>
      </c>
      <c r="F241">
        <f t="shared" si="13"/>
        <v>5.5125666101798728E-4</v>
      </c>
      <c r="G241">
        <f t="shared" si="14"/>
        <v>769325.10305420845</v>
      </c>
      <c r="H241">
        <f t="shared" si="15"/>
        <v>424.0955875469819</v>
      </c>
    </row>
    <row r="242" spans="1:8" x14ac:dyDescent="0.25">
      <c r="A242" s="2">
        <v>44073</v>
      </c>
      <c r="B242" t="s">
        <v>7</v>
      </c>
      <c r="C242">
        <v>1625</v>
      </c>
      <c r="D242">
        <v>12</v>
      </c>
      <c r="E242">
        <f t="shared" si="12"/>
        <v>8.1667653484146261E-5</v>
      </c>
      <c r="F242">
        <f t="shared" si="13"/>
        <v>9.8001184180975518E-4</v>
      </c>
      <c r="G242">
        <f t="shared" si="14"/>
        <v>908422.0960784296</v>
      </c>
      <c r="H242">
        <f t="shared" si="15"/>
        <v>890.2644115185002</v>
      </c>
    </row>
    <row r="243" spans="1:8" x14ac:dyDescent="0.25">
      <c r="A243" s="2">
        <v>44074</v>
      </c>
      <c r="B243" t="s">
        <v>7</v>
      </c>
      <c r="C243">
        <v>1222</v>
      </c>
      <c r="D243">
        <v>1</v>
      </c>
      <c r="E243">
        <f t="shared" si="12"/>
        <v>6.8056377903455223E-6</v>
      </c>
      <c r="F243">
        <f t="shared" si="13"/>
        <v>6.8056377903455223E-6</v>
      </c>
      <c r="G243">
        <f t="shared" si="14"/>
        <v>302622.98833157256</v>
      </c>
      <c r="H243">
        <f t="shared" si="15"/>
        <v>2.0595424456166422</v>
      </c>
    </row>
    <row r="244" spans="1:8" x14ac:dyDescent="0.25">
      <c r="A244" s="2">
        <v>44075</v>
      </c>
      <c r="B244" t="s">
        <v>7</v>
      </c>
      <c r="C244">
        <v>1159</v>
      </c>
      <c r="D244">
        <v>2</v>
      </c>
      <c r="E244">
        <f t="shared" si="12"/>
        <v>1.3611275580691045E-5</v>
      </c>
      <c r="F244">
        <f t="shared" si="13"/>
        <v>2.7222551161382089E-5</v>
      </c>
      <c r="G244">
        <f t="shared" si="14"/>
        <v>237277.9020088629</v>
      </c>
      <c r="H244">
        <f t="shared" si="15"/>
        <v>6.4593098269016762</v>
      </c>
    </row>
    <row r="245" spans="1:8" x14ac:dyDescent="0.25">
      <c r="A245" s="2">
        <v>44076</v>
      </c>
      <c r="B245" t="s">
        <v>7</v>
      </c>
      <c r="C245">
        <v>1502</v>
      </c>
      <c r="D245">
        <v>3</v>
      </c>
      <c r="E245">
        <f t="shared" si="12"/>
        <v>2.0416913371036565E-5</v>
      </c>
      <c r="F245">
        <f t="shared" si="13"/>
        <v>6.1250740113109699E-5</v>
      </c>
      <c r="G245">
        <f t="shared" si="14"/>
        <v>689085.5942102822</v>
      </c>
      <c r="H245">
        <f t="shared" si="15"/>
        <v>42.207002646661763</v>
      </c>
    </row>
    <row r="246" spans="1:8" x14ac:dyDescent="0.25">
      <c r="A246" s="2">
        <v>44077</v>
      </c>
      <c r="B246" t="s">
        <v>7</v>
      </c>
      <c r="C246">
        <v>2249</v>
      </c>
      <c r="D246">
        <v>10</v>
      </c>
      <c r="E246">
        <f t="shared" si="12"/>
        <v>6.805637790345522E-5</v>
      </c>
      <c r="F246">
        <f t="shared" si="13"/>
        <v>6.8056377903455217E-4</v>
      </c>
      <c r="G246">
        <f t="shared" si="14"/>
        <v>2487281.6177509828</v>
      </c>
      <c r="H246">
        <f t="shared" si="15"/>
        <v>1692.7537772997832</v>
      </c>
    </row>
    <row r="247" spans="1:8" x14ac:dyDescent="0.25">
      <c r="A247" s="2">
        <v>44078</v>
      </c>
      <c r="B247" t="s">
        <v>7</v>
      </c>
      <c r="C247">
        <v>2993</v>
      </c>
      <c r="D247">
        <v>13</v>
      </c>
      <c r="E247">
        <f t="shared" si="12"/>
        <v>8.8473291274491795E-5</v>
      </c>
      <c r="F247">
        <f t="shared" si="13"/>
        <v>1.1501527865683933E-3</v>
      </c>
      <c r="G247">
        <f t="shared" si="14"/>
        <v>5387559.9705144111</v>
      </c>
      <c r="H247">
        <f t="shared" si="15"/>
        <v>6196.5171128914808</v>
      </c>
    </row>
    <row r="248" spans="1:8" x14ac:dyDescent="0.25">
      <c r="A248" s="2">
        <v>44079</v>
      </c>
      <c r="B248" t="s">
        <v>7</v>
      </c>
      <c r="C248">
        <v>3098</v>
      </c>
      <c r="D248">
        <v>10</v>
      </c>
      <c r="E248">
        <f t="shared" si="12"/>
        <v>6.805637790345522E-5</v>
      </c>
      <c r="F248">
        <f t="shared" si="13"/>
        <v>6.8056377903455217E-4</v>
      </c>
      <c r="G248">
        <f t="shared" si="14"/>
        <v>5886018.4477189276</v>
      </c>
      <c r="H248">
        <f t="shared" si="15"/>
        <v>4005.8109582466818</v>
      </c>
    </row>
    <row r="249" spans="1:8" x14ac:dyDescent="0.25">
      <c r="A249" s="2">
        <v>44080</v>
      </c>
      <c r="B249" t="s">
        <v>7</v>
      </c>
      <c r="C249">
        <v>3039</v>
      </c>
      <c r="D249">
        <v>12</v>
      </c>
      <c r="E249">
        <f t="shared" si="12"/>
        <v>8.1667653484146261E-5</v>
      </c>
      <c r="F249">
        <f t="shared" si="13"/>
        <v>9.8001184180975518E-4</v>
      </c>
      <c r="G249">
        <f t="shared" si="14"/>
        <v>5603218.255765914</v>
      </c>
      <c r="H249">
        <f t="shared" si="15"/>
        <v>5491.2202428951969</v>
      </c>
    </row>
    <row r="250" spans="1:8" x14ac:dyDescent="0.25">
      <c r="A250" s="2">
        <v>44081</v>
      </c>
      <c r="B250" t="s">
        <v>7</v>
      </c>
      <c r="C250">
        <v>2545</v>
      </c>
      <c r="D250">
        <v>2</v>
      </c>
      <c r="E250">
        <f t="shared" si="12"/>
        <v>1.3611275580691045E-5</v>
      </c>
      <c r="F250">
        <f t="shared" si="13"/>
        <v>2.7222551161382089E-5</v>
      </c>
      <c r="G250">
        <f t="shared" si="14"/>
        <v>3508547.8011084758</v>
      </c>
      <c r="H250">
        <f t="shared" si="15"/>
        <v>95.511622017830106</v>
      </c>
    </row>
    <row r="251" spans="1:8" x14ac:dyDescent="0.25">
      <c r="A251" s="2">
        <v>44082</v>
      </c>
      <c r="B251" t="s">
        <v>7</v>
      </c>
      <c r="C251">
        <v>2447</v>
      </c>
      <c r="D251">
        <v>3</v>
      </c>
      <c r="E251">
        <f t="shared" si="12"/>
        <v>2.0416913371036565E-5</v>
      </c>
      <c r="F251">
        <f t="shared" si="13"/>
        <v>6.1250740113109699E-5</v>
      </c>
      <c r="G251">
        <f t="shared" si="14"/>
        <v>3151021.8890509275</v>
      </c>
      <c r="H251">
        <f t="shared" si="15"/>
        <v>193.00242281697834</v>
      </c>
    </row>
    <row r="252" spans="1:8" x14ac:dyDescent="0.25">
      <c r="A252" s="2">
        <v>44083</v>
      </c>
      <c r="B252" t="s">
        <v>7</v>
      </c>
      <c r="C252">
        <v>3860</v>
      </c>
      <c r="D252">
        <v>32</v>
      </c>
      <c r="E252">
        <f t="shared" si="12"/>
        <v>2.1778040929105671E-4</v>
      </c>
      <c r="F252">
        <f t="shared" si="13"/>
        <v>6.9689730973138148E-3</v>
      </c>
      <c r="G252">
        <f t="shared" si="14"/>
        <v>10164056.825145988</v>
      </c>
      <c r="H252">
        <f t="shared" si="15"/>
        <v>70833.038574011254</v>
      </c>
    </row>
    <row r="253" spans="1:8" x14ac:dyDescent="0.25">
      <c r="A253" s="2">
        <v>44084</v>
      </c>
      <c r="B253" t="s">
        <v>7</v>
      </c>
      <c r="C253">
        <v>3301</v>
      </c>
      <c r="D253">
        <v>8</v>
      </c>
      <c r="E253">
        <f t="shared" si="12"/>
        <v>5.4445102322764178E-5</v>
      </c>
      <c r="F253">
        <f t="shared" si="13"/>
        <v>4.3556081858211343E-4</v>
      </c>
      <c r="G253">
        <f t="shared" si="14"/>
        <v>6912228.836980992</v>
      </c>
      <c r="H253">
        <f t="shared" si="15"/>
        <v>3010.6960504623307</v>
      </c>
    </row>
    <row r="254" spans="1:8" x14ac:dyDescent="0.25">
      <c r="A254" s="2">
        <v>44085</v>
      </c>
      <c r="B254" t="s">
        <v>7</v>
      </c>
      <c r="C254">
        <v>3331</v>
      </c>
      <c r="D254">
        <v>14</v>
      </c>
      <c r="E254">
        <f t="shared" si="12"/>
        <v>9.5278929064837315E-5</v>
      </c>
      <c r="F254">
        <f t="shared" si="13"/>
        <v>1.3339050069077225E-3</v>
      </c>
      <c r="G254">
        <f t="shared" si="14"/>
        <v>7070875.5447537107</v>
      </c>
      <c r="H254">
        <f t="shared" si="15"/>
        <v>9431.8762923683444</v>
      </c>
    </row>
    <row r="255" spans="1:8" x14ac:dyDescent="0.25">
      <c r="A255" s="2">
        <v>44086</v>
      </c>
      <c r="B255" t="s">
        <v>7</v>
      </c>
      <c r="C255">
        <v>3597</v>
      </c>
      <c r="D255">
        <v>6</v>
      </c>
      <c r="E255">
        <f t="shared" si="12"/>
        <v>4.083382674207313E-5</v>
      </c>
      <c r="F255">
        <f t="shared" si="13"/>
        <v>2.450029604524388E-4</v>
      </c>
      <c r="G255">
        <f t="shared" si="14"/>
        <v>8556279.020338485</v>
      </c>
      <c r="H255">
        <f t="shared" si="15"/>
        <v>2096.3136904400217</v>
      </c>
    </row>
    <row r="256" spans="1:8" x14ac:dyDescent="0.25">
      <c r="A256" s="2">
        <v>44087</v>
      </c>
      <c r="B256" t="s">
        <v>7</v>
      </c>
      <c r="C256">
        <v>3288</v>
      </c>
      <c r="D256">
        <v>9</v>
      </c>
      <c r="E256">
        <f t="shared" si="12"/>
        <v>6.1250740113109699E-5</v>
      </c>
      <c r="F256">
        <f t="shared" si="13"/>
        <v>5.5125666101798728E-4</v>
      </c>
      <c r="G256">
        <f t="shared" si="14"/>
        <v>6844040.9302794803</v>
      </c>
      <c r="H256">
        <f t="shared" si="15"/>
        <v>3772.8231510963055</v>
      </c>
    </row>
    <row r="257" spans="1:8" x14ac:dyDescent="0.25">
      <c r="A257" s="2">
        <v>44088</v>
      </c>
      <c r="B257" t="s">
        <v>7</v>
      </c>
      <c r="C257">
        <v>2668</v>
      </c>
      <c r="D257">
        <v>5</v>
      </c>
      <c r="E257">
        <f t="shared" si="12"/>
        <v>3.402818895172761E-5</v>
      </c>
      <c r="F257">
        <f t="shared" si="13"/>
        <v>1.7014094475863804E-4</v>
      </c>
      <c r="G257">
        <f t="shared" si="14"/>
        <v>3984462.3029766232</v>
      </c>
      <c r="H257">
        <f t="shared" si="15"/>
        <v>677.92018058362135</v>
      </c>
    </row>
    <row r="258" spans="1:8" x14ac:dyDescent="0.25">
      <c r="A258" s="2">
        <v>44089</v>
      </c>
      <c r="B258" t="s">
        <v>7</v>
      </c>
      <c r="C258">
        <v>2141</v>
      </c>
      <c r="D258">
        <v>9</v>
      </c>
      <c r="E258">
        <f t="shared" si="12"/>
        <v>6.1250740113109699E-5</v>
      </c>
      <c r="F258">
        <f t="shared" si="13"/>
        <v>5.5125666101798728E-4</v>
      </c>
      <c r="G258">
        <f t="shared" si="14"/>
        <v>2158289.4697691947</v>
      </c>
      <c r="H258">
        <f t="shared" si="15"/>
        <v>1189.7714466152486</v>
      </c>
    </row>
    <row r="259" spans="1:8" x14ac:dyDescent="0.25">
      <c r="A259" s="2">
        <v>44090</v>
      </c>
      <c r="B259" t="s">
        <v>7</v>
      </c>
      <c r="C259">
        <v>3392</v>
      </c>
      <c r="D259">
        <v>27</v>
      </c>
      <c r="E259">
        <f t="shared" ref="E259:E322" si="16">D259/$D$717</f>
        <v>1.8375222033932911E-4</v>
      </c>
      <c r="F259">
        <f t="shared" ref="F259:F322" si="17">D259*E259</f>
        <v>4.9613099491618859E-3</v>
      </c>
      <c r="G259">
        <f t="shared" ref="G259:G322" si="18">(C259-$F$717)^2</f>
        <v>7399008.1838915721</v>
      </c>
      <c r="H259">
        <f t="shared" ref="H259:H322" si="19">G259*F259</f>
        <v>36708.772916671471</v>
      </c>
    </row>
    <row r="260" spans="1:8" x14ac:dyDescent="0.25">
      <c r="A260" s="2">
        <v>44091</v>
      </c>
      <c r="B260" t="s">
        <v>7</v>
      </c>
      <c r="C260">
        <v>3549</v>
      </c>
      <c r="D260">
        <v>20</v>
      </c>
      <c r="E260">
        <f t="shared" si="16"/>
        <v>1.3611275580691044E-4</v>
      </c>
      <c r="F260">
        <f t="shared" si="17"/>
        <v>2.7222551161382087E-3</v>
      </c>
      <c r="G260">
        <f t="shared" si="18"/>
        <v>8277772.2879021345</v>
      </c>
      <c r="H260">
        <f t="shared" si="19"/>
        <v>22534.20796096867</v>
      </c>
    </row>
    <row r="261" spans="1:8" x14ac:dyDescent="0.25">
      <c r="A261" s="2">
        <v>44092</v>
      </c>
      <c r="B261" t="s">
        <v>7</v>
      </c>
      <c r="C261">
        <v>4363</v>
      </c>
      <c r="D261">
        <v>21</v>
      </c>
      <c r="E261">
        <f t="shared" si="16"/>
        <v>1.4291839359725596E-4</v>
      </c>
      <c r="F261">
        <f t="shared" si="17"/>
        <v>3.0012862655423751E-3</v>
      </c>
      <c r="G261">
        <f t="shared" si="18"/>
        <v>13624306.292135241</v>
      </c>
      <c r="H261">
        <f t="shared" si="19"/>
        <v>40890.443352128059</v>
      </c>
    </row>
    <row r="262" spans="1:8" x14ac:dyDescent="0.25">
      <c r="A262" s="2">
        <v>44093</v>
      </c>
      <c r="B262" t="s">
        <v>7</v>
      </c>
      <c r="C262">
        <v>4632</v>
      </c>
      <c r="D262">
        <v>27</v>
      </c>
      <c r="E262">
        <f t="shared" si="16"/>
        <v>1.8375222033932911E-4</v>
      </c>
      <c r="F262">
        <f t="shared" si="17"/>
        <v>4.9613099491618859E-3</v>
      </c>
      <c r="G262">
        <f t="shared" si="18"/>
        <v>15682485.438497286</v>
      </c>
      <c r="H262">
        <f t="shared" si="19"/>
        <v>77805.671033602994</v>
      </c>
    </row>
    <row r="263" spans="1:8" x14ac:dyDescent="0.25">
      <c r="A263" s="2">
        <v>44094</v>
      </c>
      <c r="B263" t="s">
        <v>7</v>
      </c>
      <c r="C263">
        <v>4958</v>
      </c>
      <c r="D263">
        <v>27</v>
      </c>
      <c r="E263">
        <f t="shared" si="16"/>
        <v>1.8375222033932911E-4</v>
      </c>
      <c r="F263">
        <f t="shared" si="17"/>
        <v>4.9613099491618859E-3</v>
      </c>
      <c r="G263">
        <f t="shared" si="18"/>
        <v>18370754.329627499</v>
      </c>
      <c r="H263">
        <f t="shared" si="19"/>
        <v>91143.006229189705</v>
      </c>
    </row>
    <row r="264" spans="1:8" x14ac:dyDescent="0.25">
      <c r="A264" s="2">
        <v>44095</v>
      </c>
      <c r="B264" t="s">
        <v>7</v>
      </c>
      <c r="C264">
        <v>4853</v>
      </c>
      <c r="D264">
        <v>18</v>
      </c>
      <c r="E264">
        <f t="shared" si="16"/>
        <v>1.225014802262194E-4</v>
      </c>
      <c r="F264">
        <f t="shared" si="17"/>
        <v>2.2050266440719491E-3</v>
      </c>
      <c r="G264">
        <f t="shared" si="18"/>
        <v>17481695.852422982</v>
      </c>
      <c r="H264">
        <f t="shared" si="19"/>
        <v>38547.605138154759</v>
      </c>
    </row>
    <row r="265" spans="1:8" x14ac:dyDescent="0.25">
      <c r="A265" s="2">
        <v>44096</v>
      </c>
      <c r="B265" t="s">
        <v>7</v>
      </c>
      <c r="C265">
        <v>5321</v>
      </c>
      <c r="D265">
        <v>11</v>
      </c>
      <c r="E265">
        <f t="shared" si="16"/>
        <v>7.486201569380074E-5</v>
      </c>
      <c r="F265">
        <f t="shared" si="17"/>
        <v>8.234821726318081E-4</v>
      </c>
      <c r="G265">
        <f t="shared" si="18"/>
        <v>21614240.493677396</v>
      </c>
      <c r="H265">
        <f t="shared" si="19"/>
        <v>17798.941721519866</v>
      </c>
    </row>
    <row r="266" spans="1:8" x14ac:dyDescent="0.25">
      <c r="A266" s="2">
        <v>44097</v>
      </c>
      <c r="B266" t="s">
        <v>7</v>
      </c>
      <c r="C266">
        <v>5601</v>
      </c>
      <c r="D266">
        <v>37</v>
      </c>
      <c r="E266">
        <f t="shared" si="16"/>
        <v>2.5180859824278432E-4</v>
      </c>
      <c r="F266">
        <f t="shared" si="17"/>
        <v>9.31691813498302E-3</v>
      </c>
      <c r="G266">
        <f t="shared" si="18"/>
        <v>24296143.099556107</v>
      </c>
      <c r="H266">
        <f t="shared" si="19"/>
        <v>226365.17625439685</v>
      </c>
    </row>
    <row r="267" spans="1:8" x14ac:dyDescent="0.25">
      <c r="A267" s="2">
        <v>44098</v>
      </c>
      <c r="B267" t="s">
        <v>7</v>
      </c>
      <c r="C267">
        <v>6405</v>
      </c>
      <c r="D267">
        <v>37</v>
      </c>
      <c r="E267">
        <f t="shared" si="16"/>
        <v>2.5180859824278432E-4</v>
      </c>
      <c r="F267">
        <f t="shared" si="17"/>
        <v>9.31691813498302E-3</v>
      </c>
      <c r="G267">
        <f t="shared" si="18"/>
        <v>32868570.867864974</v>
      </c>
      <c r="H267">
        <f t="shared" si="19"/>
        <v>306233.78398978576</v>
      </c>
    </row>
    <row r="268" spans="1:8" x14ac:dyDescent="0.25">
      <c r="A268" s="2">
        <v>44099</v>
      </c>
      <c r="B268" t="s">
        <v>7</v>
      </c>
      <c r="C268">
        <v>7061</v>
      </c>
      <c r="D268">
        <v>40</v>
      </c>
      <c r="E268">
        <f t="shared" si="16"/>
        <v>2.7222551161382088E-4</v>
      </c>
      <c r="F268">
        <f t="shared" si="17"/>
        <v>1.0889020464552835E-2</v>
      </c>
      <c r="G268">
        <f t="shared" si="18"/>
        <v>40820749.544495091</v>
      </c>
      <c r="H268">
        <f t="shared" si="19"/>
        <v>444497.97716839286</v>
      </c>
    </row>
    <row r="269" spans="1:8" x14ac:dyDescent="0.25">
      <c r="A269" s="2">
        <v>44100</v>
      </c>
      <c r="B269" t="s">
        <v>7</v>
      </c>
      <c r="C269">
        <v>7607</v>
      </c>
      <c r="D269">
        <v>34</v>
      </c>
      <c r="E269">
        <f t="shared" si="16"/>
        <v>2.3139168487174775E-4</v>
      </c>
      <c r="F269">
        <f t="shared" si="17"/>
        <v>7.867317285639424E-3</v>
      </c>
      <c r="G269">
        <f t="shared" si="18"/>
        <v>48095775.625958577</v>
      </c>
      <c r="H269">
        <f t="shared" si="19"/>
        <v>378384.7269483392</v>
      </c>
    </row>
    <row r="270" spans="1:8" x14ac:dyDescent="0.25">
      <c r="A270" s="2">
        <v>44101</v>
      </c>
      <c r="B270" t="s">
        <v>7</v>
      </c>
      <c r="C270">
        <v>7241</v>
      </c>
      <c r="D270">
        <v>35</v>
      </c>
      <c r="E270">
        <f t="shared" si="16"/>
        <v>2.3819732266209328E-4</v>
      </c>
      <c r="F270">
        <f t="shared" si="17"/>
        <v>8.336906293173265E-3</v>
      </c>
      <c r="G270">
        <f t="shared" si="18"/>
        <v>43153229.791131407</v>
      </c>
      <c r="H270">
        <f t="shared" si="19"/>
        <v>359764.43301643548</v>
      </c>
    </row>
    <row r="271" spans="1:8" x14ac:dyDescent="0.25">
      <c r="A271" s="2">
        <v>44102</v>
      </c>
      <c r="B271" t="s">
        <v>7</v>
      </c>
      <c r="C271">
        <v>6758</v>
      </c>
      <c r="D271">
        <v>17</v>
      </c>
      <c r="E271">
        <f t="shared" si="16"/>
        <v>1.1569584243587388E-4</v>
      </c>
      <c r="F271">
        <f t="shared" si="17"/>
        <v>1.966829321409856E-3</v>
      </c>
      <c r="G271">
        <f t="shared" si="18"/>
        <v>37040756.795990631</v>
      </c>
      <c r="H271">
        <f t="shared" si="19"/>
        <v>72852.84655356576</v>
      </c>
    </row>
    <row r="272" spans="1:8" x14ac:dyDescent="0.25">
      <c r="A272" s="2">
        <v>44103</v>
      </c>
      <c r="B272" t="s">
        <v>7</v>
      </c>
      <c r="C272">
        <v>6971</v>
      </c>
      <c r="D272">
        <v>13</v>
      </c>
      <c r="E272">
        <f t="shared" si="16"/>
        <v>8.8473291274491795E-5</v>
      </c>
      <c r="F272">
        <f t="shared" si="17"/>
        <v>1.1501527865683933E-3</v>
      </c>
      <c r="G272">
        <f t="shared" si="18"/>
        <v>39678809.421176933</v>
      </c>
      <c r="H272">
        <f t="shared" si="19"/>
        <v>45636.693223482864</v>
      </c>
    </row>
    <row r="273" spans="1:8" x14ac:dyDescent="0.25">
      <c r="A273" s="2">
        <v>44104</v>
      </c>
      <c r="B273" t="s">
        <v>7</v>
      </c>
      <c r="C273">
        <v>9926</v>
      </c>
      <c r="D273">
        <v>71</v>
      </c>
      <c r="E273">
        <f t="shared" si="16"/>
        <v>4.8320028311453207E-4</v>
      </c>
      <c r="F273">
        <f t="shared" si="17"/>
        <v>3.4307220101131776E-2</v>
      </c>
      <c r="G273">
        <f t="shared" si="18"/>
        <v>85638585.136789724</v>
      </c>
      <c r="H273">
        <f t="shared" si="19"/>
        <v>2938021.7894373573</v>
      </c>
    </row>
    <row r="274" spans="1:8" x14ac:dyDescent="0.25">
      <c r="A274" s="2">
        <v>44105</v>
      </c>
      <c r="B274" t="s">
        <v>7</v>
      </c>
      <c r="C274">
        <v>10239</v>
      </c>
      <c r="D274">
        <v>71</v>
      </c>
      <c r="E274">
        <f t="shared" si="16"/>
        <v>4.8320028311453207E-4</v>
      </c>
      <c r="F274">
        <f t="shared" si="17"/>
        <v>3.4307220101131776E-2</v>
      </c>
      <c r="G274">
        <f t="shared" si="18"/>
        <v>91529628.121218428</v>
      </c>
      <c r="H274">
        <f t="shared" si="19"/>
        <v>3140127.0977293812</v>
      </c>
    </row>
    <row r="275" spans="1:8" x14ac:dyDescent="0.25">
      <c r="A275" s="2">
        <v>44106</v>
      </c>
      <c r="B275" t="s">
        <v>7</v>
      </c>
      <c r="C275">
        <v>12559</v>
      </c>
      <c r="D275">
        <v>59</v>
      </c>
      <c r="E275">
        <f t="shared" si="16"/>
        <v>4.0153262963038582E-4</v>
      </c>
      <c r="F275">
        <f t="shared" si="17"/>
        <v>2.3690425148192765E-2</v>
      </c>
      <c r="G275">
        <f t="shared" si="18"/>
        <v>141303426.85564202</v>
      </c>
      <c r="H275">
        <f t="shared" si="19"/>
        <v>3347538.2571067186</v>
      </c>
    </row>
    <row r="276" spans="1:8" x14ac:dyDescent="0.25">
      <c r="A276" s="2">
        <v>44107</v>
      </c>
      <c r="B276" t="s">
        <v>7</v>
      </c>
      <c r="C276">
        <v>13183</v>
      </c>
      <c r="D276">
        <v>66</v>
      </c>
      <c r="E276">
        <f t="shared" si="16"/>
        <v>4.4917209416280447E-4</v>
      </c>
      <c r="F276">
        <f t="shared" si="17"/>
        <v>2.9645358214745093E-2</v>
      </c>
      <c r="G276">
        <f t="shared" si="18"/>
        <v>156527918.37731457</v>
      </c>
      <c r="H276">
        <f t="shared" si="19"/>
        <v>4640326.2109038718</v>
      </c>
    </row>
    <row r="277" spans="1:8" x14ac:dyDescent="0.25">
      <c r="A277" s="2">
        <v>44108</v>
      </c>
      <c r="B277" t="s">
        <v>7</v>
      </c>
      <c r="C277">
        <v>13693</v>
      </c>
      <c r="D277">
        <v>49</v>
      </c>
      <c r="E277">
        <f t="shared" si="16"/>
        <v>3.3347625172693056E-4</v>
      </c>
      <c r="F277">
        <f t="shared" si="17"/>
        <v>1.6340336334619596E-2</v>
      </c>
      <c r="G277">
        <f t="shared" si="18"/>
        <v>169549352.4094508</v>
      </c>
      <c r="H277">
        <f t="shared" si="19"/>
        <v>2770493.4436873714</v>
      </c>
    </row>
    <row r="278" spans="1:8" x14ac:dyDescent="0.25">
      <c r="A278" s="2">
        <v>44109</v>
      </c>
      <c r="B278" t="s">
        <v>7</v>
      </c>
      <c r="C278">
        <v>11544</v>
      </c>
      <c r="D278">
        <v>33</v>
      </c>
      <c r="E278">
        <f t="shared" si="16"/>
        <v>2.2458604708140223E-4</v>
      </c>
      <c r="F278">
        <f t="shared" si="17"/>
        <v>7.4113395536862733E-3</v>
      </c>
      <c r="G278">
        <f t="shared" si="18"/>
        <v>118202814.90933169</v>
      </c>
      <c r="H278">
        <f t="shared" si="19"/>
        <v>876041.19749458751</v>
      </c>
    </row>
    <row r="279" spans="1:8" x14ac:dyDescent="0.25">
      <c r="A279" s="2">
        <v>44110</v>
      </c>
      <c r="B279" t="s">
        <v>7</v>
      </c>
      <c r="C279">
        <v>11807</v>
      </c>
      <c r="D279">
        <v>19</v>
      </c>
      <c r="E279">
        <f t="shared" si="16"/>
        <v>1.2930711801656492E-4</v>
      </c>
      <c r="F279">
        <f t="shared" si="17"/>
        <v>2.4568352423147335E-3</v>
      </c>
      <c r="G279">
        <f t="shared" si="18"/>
        <v>123990714.71413921</v>
      </c>
      <c r="H279">
        <f t="shared" si="19"/>
        <v>304624.75762948918</v>
      </c>
    </row>
    <row r="280" spans="1:8" x14ac:dyDescent="0.25">
      <c r="A280" s="2">
        <v>44111</v>
      </c>
      <c r="B280" t="s">
        <v>7</v>
      </c>
      <c r="C280">
        <v>16549</v>
      </c>
      <c r="D280">
        <v>76</v>
      </c>
      <c r="E280">
        <f t="shared" si="16"/>
        <v>5.1722847206625967E-4</v>
      </c>
      <c r="F280">
        <f t="shared" si="17"/>
        <v>3.9309363877035736E-2</v>
      </c>
      <c r="G280">
        <f t="shared" si="18"/>
        <v>252082678.98941362</v>
      </c>
      <c r="H280">
        <f t="shared" si="19"/>
        <v>9909209.7554928511</v>
      </c>
    </row>
    <row r="281" spans="1:8" x14ac:dyDescent="0.25">
      <c r="A281" s="2">
        <v>44112</v>
      </c>
      <c r="B281" t="s">
        <v>7</v>
      </c>
      <c r="C281">
        <v>17067</v>
      </c>
      <c r="D281">
        <v>70</v>
      </c>
      <c r="E281">
        <f t="shared" si="16"/>
        <v>4.7639464532418655E-4</v>
      </c>
      <c r="F281">
        <f t="shared" si="17"/>
        <v>3.334762517269306E-2</v>
      </c>
      <c r="G281">
        <f t="shared" si="18"/>
        <v>268799690.81028932</v>
      </c>
      <c r="H281">
        <f t="shared" si="19"/>
        <v>8963831.3356773164</v>
      </c>
    </row>
    <row r="282" spans="1:8" x14ac:dyDescent="0.25">
      <c r="A282" s="2">
        <v>44113</v>
      </c>
      <c r="B282" t="s">
        <v>7</v>
      </c>
      <c r="C282">
        <v>18330</v>
      </c>
      <c r="D282">
        <v>77</v>
      </c>
      <c r="E282">
        <f t="shared" si="16"/>
        <v>5.2403410985660519E-4</v>
      </c>
      <c r="F282">
        <f t="shared" si="17"/>
        <v>4.0350626458958601E-2</v>
      </c>
      <c r="G282">
        <f t="shared" si="18"/>
        <v>311808912.20752078</v>
      </c>
      <c r="H282">
        <f t="shared" si="19"/>
        <v>12581684.943059888</v>
      </c>
    </row>
    <row r="283" spans="1:8" x14ac:dyDescent="0.25">
      <c r="A283" s="2">
        <v>44114</v>
      </c>
      <c r="B283" t="s">
        <v>7</v>
      </c>
      <c r="C283">
        <v>18248</v>
      </c>
      <c r="D283">
        <v>87</v>
      </c>
      <c r="E283">
        <f t="shared" si="16"/>
        <v>5.920904877600604E-4</v>
      </c>
      <c r="F283">
        <f t="shared" si="17"/>
        <v>5.1511872435125255E-2</v>
      </c>
      <c r="G283">
        <f t="shared" si="18"/>
        <v>308919705.87294197</v>
      </c>
      <c r="H283">
        <f t="shared" si="19"/>
        <v>15913032.481623402</v>
      </c>
    </row>
    <row r="284" spans="1:8" x14ac:dyDescent="0.25">
      <c r="A284" s="2">
        <v>44115</v>
      </c>
      <c r="B284" t="s">
        <v>7</v>
      </c>
      <c r="C284">
        <v>15730</v>
      </c>
      <c r="D284">
        <v>81</v>
      </c>
      <c r="E284">
        <f t="shared" si="16"/>
        <v>5.5125666101798728E-4</v>
      </c>
      <c r="F284">
        <f t="shared" si="17"/>
        <v>4.4651789542456972E-2</v>
      </c>
      <c r="G284">
        <f t="shared" si="18"/>
        <v>226746730.86721841</v>
      </c>
      <c r="H284">
        <f t="shared" si="19"/>
        <v>10124647.306123169</v>
      </c>
    </row>
    <row r="285" spans="1:8" x14ac:dyDescent="0.25">
      <c r="A285" s="2">
        <v>44116</v>
      </c>
      <c r="B285" t="s">
        <v>7</v>
      </c>
      <c r="C285">
        <v>12516</v>
      </c>
      <c r="D285">
        <v>65</v>
      </c>
      <c r="E285">
        <f t="shared" si="16"/>
        <v>4.4236645637245895E-4</v>
      </c>
      <c r="F285">
        <f t="shared" si="17"/>
        <v>2.8753819664209833E-2</v>
      </c>
      <c r="G285">
        <f t="shared" si="18"/>
        <v>140282984.24116778</v>
      </c>
      <c r="H285">
        <f t="shared" si="19"/>
        <v>4033671.6308277282</v>
      </c>
    </row>
    <row r="286" spans="1:8" x14ac:dyDescent="0.25">
      <c r="A286" s="2">
        <v>44117</v>
      </c>
      <c r="B286" t="s">
        <v>7</v>
      </c>
      <c r="C286">
        <v>12070</v>
      </c>
      <c r="D286">
        <v>50</v>
      </c>
      <c r="E286">
        <f t="shared" si="16"/>
        <v>3.4028188951727614E-4</v>
      </c>
      <c r="F286">
        <f t="shared" si="17"/>
        <v>1.7014094475863807E-2</v>
      </c>
      <c r="G286">
        <f t="shared" si="18"/>
        <v>129916952.51894671</v>
      </c>
      <c r="H286">
        <f t="shared" si="19"/>
        <v>2210419.3041736716</v>
      </c>
    </row>
    <row r="287" spans="1:8" x14ac:dyDescent="0.25">
      <c r="A287" s="2">
        <v>44118</v>
      </c>
      <c r="B287" t="s">
        <v>7</v>
      </c>
      <c r="C287">
        <v>19446</v>
      </c>
      <c r="D287">
        <v>143</v>
      </c>
      <c r="E287">
        <f t="shared" si="16"/>
        <v>9.7320620401940966E-4</v>
      </c>
      <c r="F287">
        <f t="shared" si="17"/>
        <v>0.13916848717477559</v>
      </c>
      <c r="G287">
        <f t="shared" si="18"/>
        <v>352467273.7366659</v>
      </c>
      <c r="H287">
        <f t="shared" si="19"/>
        <v>49052337.264549308</v>
      </c>
    </row>
    <row r="288" spans="1:8" x14ac:dyDescent="0.25">
      <c r="A288" s="2">
        <v>44119</v>
      </c>
      <c r="B288" t="s">
        <v>7</v>
      </c>
      <c r="C288">
        <v>18900</v>
      </c>
      <c r="D288">
        <v>137</v>
      </c>
      <c r="E288">
        <f t="shared" si="16"/>
        <v>9.3237237727733654E-4</v>
      </c>
      <c r="F288">
        <f t="shared" si="17"/>
        <v>0.12773501568699511</v>
      </c>
      <c r="G288">
        <f t="shared" si="18"/>
        <v>332264059.65520245</v>
      </c>
      <c r="H288">
        <f t="shared" si="19"/>
        <v>42441754.872281961</v>
      </c>
    </row>
    <row r="289" spans="1:8" x14ac:dyDescent="0.25">
      <c r="A289" s="2">
        <v>44120</v>
      </c>
      <c r="B289" t="s">
        <v>7</v>
      </c>
      <c r="C289">
        <v>19699</v>
      </c>
      <c r="D289">
        <v>138</v>
      </c>
      <c r="E289">
        <f t="shared" si="16"/>
        <v>9.3917801506768206E-4</v>
      </c>
      <c r="F289">
        <f t="shared" si="17"/>
        <v>0.12960656607934012</v>
      </c>
      <c r="G289">
        <f t="shared" si="18"/>
        <v>362030983.30554914</v>
      </c>
      <c r="H289">
        <f t="shared" si="19"/>
        <v>46921592.560559139</v>
      </c>
    </row>
    <row r="290" spans="1:8" x14ac:dyDescent="0.25">
      <c r="A290" s="2">
        <v>44121</v>
      </c>
      <c r="B290" t="s">
        <v>7</v>
      </c>
      <c r="C290">
        <v>18438</v>
      </c>
      <c r="D290">
        <v>136</v>
      </c>
      <c r="E290">
        <f t="shared" si="16"/>
        <v>9.2556673948699102E-4</v>
      </c>
      <c r="F290">
        <f t="shared" si="17"/>
        <v>0.12587707657023078</v>
      </c>
      <c r="G290">
        <f t="shared" si="18"/>
        <v>315634728.35550255</v>
      </c>
      <c r="H290">
        <f t="shared" si="19"/>
        <v>39731176.869429588</v>
      </c>
    </row>
    <row r="291" spans="1:8" x14ac:dyDescent="0.25">
      <c r="A291" s="2">
        <v>44122</v>
      </c>
      <c r="B291" t="s">
        <v>7</v>
      </c>
      <c r="C291">
        <v>17720</v>
      </c>
      <c r="D291">
        <v>150</v>
      </c>
      <c r="E291">
        <f t="shared" si="16"/>
        <v>1.0208456685518283E-3</v>
      </c>
      <c r="F291">
        <f t="shared" si="17"/>
        <v>0.15312685028277426</v>
      </c>
      <c r="G291">
        <f t="shared" si="18"/>
        <v>290638115.81614214</v>
      </c>
      <c r="H291">
        <f t="shared" si="19"/>
        <v>44504499.247046001</v>
      </c>
    </row>
    <row r="292" spans="1:8" x14ac:dyDescent="0.25">
      <c r="A292" s="2">
        <v>44123</v>
      </c>
      <c r="B292" t="s">
        <v>7</v>
      </c>
      <c r="C292">
        <v>14765</v>
      </c>
      <c r="D292">
        <v>67</v>
      </c>
      <c r="E292">
        <f t="shared" si="16"/>
        <v>4.5597773195314999E-4</v>
      </c>
      <c r="F292">
        <f t="shared" si="17"/>
        <v>3.0550508040861048E-2</v>
      </c>
      <c r="G292">
        <f t="shared" si="18"/>
        <v>198615800.10052928</v>
      </c>
      <c r="H292">
        <f t="shared" si="19"/>
        <v>6067813.5980132706</v>
      </c>
    </row>
    <row r="293" spans="1:8" x14ac:dyDescent="0.25">
      <c r="A293" s="2">
        <v>44124</v>
      </c>
      <c r="B293" t="s">
        <v>7</v>
      </c>
      <c r="C293">
        <v>14191</v>
      </c>
      <c r="D293">
        <v>80</v>
      </c>
      <c r="E293">
        <f t="shared" si="16"/>
        <v>5.4445102322764176E-4</v>
      </c>
      <c r="F293">
        <f t="shared" si="17"/>
        <v>4.3556081858211339E-2</v>
      </c>
      <c r="G293">
        <f t="shared" si="18"/>
        <v>182766383.75847793</v>
      </c>
      <c r="H293">
        <f t="shared" si="19"/>
        <v>7960587.571913532</v>
      </c>
    </row>
    <row r="294" spans="1:8" x14ac:dyDescent="0.25">
      <c r="A294" s="2">
        <v>44125</v>
      </c>
      <c r="B294" t="s">
        <v>7</v>
      </c>
      <c r="C294">
        <v>25609</v>
      </c>
      <c r="D294">
        <v>241</v>
      </c>
      <c r="E294">
        <f t="shared" si="16"/>
        <v>1.6401587074732708E-3</v>
      </c>
      <c r="F294">
        <f t="shared" si="17"/>
        <v>0.39527824850105825</v>
      </c>
      <c r="G294">
        <f t="shared" si="18"/>
        <v>621859544.7367748</v>
      </c>
      <c r="H294">
        <f t="shared" si="19"/>
        <v>245807551.65721783</v>
      </c>
    </row>
    <row r="295" spans="1:8" x14ac:dyDescent="0.25">
      <c r="A295" s="2">
        <v>44126</v>
      </c>
      <c r="B295" t="s">
        <v>7</v>
      </c>
      <c r="C295">
        <v>25325</v>
      </c>
      <c r="D295">
        <v>191</v>
      </c>
      <c r="E295">
        <f t="shared" si="16"/>
        <v>1.2998768179559948E-3</v>
      </c>
      <c r="F295">
        <f t="shared" si="17"/>
        <v>0.24827647222959501</v>
      </c>
      <c r="G295">
        <f t="shared" si="18"/>
        <v>607775921.23652637</v>
      </c>
      <c r="H295">
        <f t="shared" si="19"/>
        <v>150896461.63069695</v>
      </c>
    </row>
    <row r="296" spans="1:8" x14ac:dyDescent="0.25">
      <c r="A296" s="2">
        <v>44127</v>
      </c>
      <c r="B296" t="s">
        <v>7</v>
      </c>
      <c r="C296">
        <v>25447</v>
      </c>
      <c r="D296">
        <v>189</v>
      </c>
      <c r="E296">
        <f t="shared" si="16"/>
        <v>1.2862655423753037E-3</v>
      </c>
      <c r="F296">
        <f t="shared" si="17"/>
        <v>0.2431041875089324</v>
      </c>
      <c r="G296">
        <f t="shared" si="18"/>
        <v>613806164.5148021</v>
      </c>
      <c r="H296">
        <f t="shared" si="19"/>
        <v>149218848.91234505</v>
      </c>
    </row>
    <row r="297" spans="1:8" x14ac:dyDescent="0.25">
      <c r="A297" s="2">
        <v>44128</v>
      </c>
      <c r="B297" t="s">
        <v>7</v>
      </c>
      <c r="C297">
        <v>23251</v>
      </c>
      <c r="D297">
        <v>224</v>
      </c>
      <c r="E297">
        <f t="shared" si="16"/>
        <v>1.524462865037397E-3</v>
      </c>
      <c r="F297">
        <f t="shared" si="17"/>
        <v>0.34147968176837695</v>
      </c>
      <c r="G297">
        <f t="shared" si="18"/>
        <v>509816289.50583911</v>
      </c>
      <c r="H297">
        <f t="shared" si="19"/>
        <v>174091904.30078867</v>
      </c>
    </row>
    <row r="298" spans="1:8" x14ac:dyDescent="0.25">
      <c r="A298" s="2">
        <v>44129</v>
      </c>
      <c r="B298" t="s">
        <v>7</v>
      </c>
      <c r="C298">
        <v>21478</v>
      </c>
      <c r="D298">
        <v>174</v>
      </c>
      <c r="E298">
        <f t="shared" si="16"/>
        <v>1.1841809755201208E-3</v>
      </c>
      <c r="F298">
        <f t="shared" si="17"/>
        <v>0.20604748974050102</v>
      </c>
      <c r="G298">
        <f t="shared" si="18"/>
        <v>432894288.07647139</v>
      </c>
      <c r="H298">
        <f t="shared" si="19"/>
        <v>89196781.381158233</v>
      </c>
    </row>
    <row r="299" spans="1:8" x14ac:dyDescent="0.25">
      <c r="A299" s="2">
        <v>44130</v>
      </c>
      <c r="B299" t="s">
        <v>7</v>
      </c>
      <c r="C299">
        <v>16237</v>
      </c>
      <c r="D299">
        <v>151</v>
      </c>
      <c r="E299">
        <f t="shared" si="16"/>
        <v>1.0276513063421739E-3</v>
      </c>
      <c r="F299">
        <f t="shared" si="17"/>
        <v>0.15517534725766827</v>
      </c>
      <c r="G299">
        <f t="shared" si="18"/>
        <v>242272705.22857735</v>
      </c>
      <c r="H299">
        <f t="shared" si="19"/>
        <v>37594751.164899193</v>
      </c>
    </row>
    <row r="300" spans="1:8" x14ac:dyDescent="0.25">
      <c r="A300" s="2">
        <v>44131</v>
      </c>
      <c r="B300" t="s">
        <v>7</v>
      </c>
      <c r="C300">
        <v>15727</v>
      </c>
      <c r="D300">
        <v>102</v>
      </c>
      <c r="E300">
        <f t="shared" si="16"/>
        <v>6.9417505461524332E-4</v>
      </c>
      <c r="F300">
        <f t="shared" si="17"/>
        <v>7.0805855570754819E-2</v>
      </c>
      <c r="G300">
        <f t="shared" si="18"/>
        <v>226656391.19644114</v>
      </c>
      <c r="H300">
        <f t="shared" si="19"/>
        <v>16048599.699243715</v>
      </c>
    </row>
    <row r="301" spans="1:8" x14ac:dyDescent="0.25">
      <c r="A301" s="2">
        <v>44132</v>
      </c>
      <c r="B301" t="s">
        <v>7</v>
      </c>
      <c r="C301">
        <v>26553</v>
      </c>
      <c r="D301">
        <v>367</v>
      </c>
      <c r="E301">
        <f t="shared" si="16"/>
        <v>2.4976690690568068E-3</v>
      </c>
      <c r="F301">
        <f t="shared" si="17"/>
        <v>0.91664454834384812</v>
      </c>
      <c r="G301">
        <f t="shared" si="18"/>
        <v>669831947.80802298</v>
      </c>
      <c r="H301">
        <f t="shared" si="19"/>
        <v>613997803.26476526</v>
      </c>
    </row>
    <row r="302" spans="1:8" x14ac:dyDescent="0.25">
      <c r="A302" s="2">
        <v>44133</v>
      </c>
      <c r="B302" t="s">
        <v>7</v>
      </c>
      <c r="C302">
        <v>24096</v>
      </c>
      <c r="D302">
        <v>310</v>
      </c>
      <c r="E302">
        <f t="shared" si="16"/>
        <v>2.109747715007112E-3</v>
      </c>
      <c r="F302">
        <f t="shared" si="17"/>
        <v>0.65402179165220475</v>
      </c>
      <c r="G302">
        <f t="shared" si="18"/>
        <v>548689013.44143736</v>
      </c>
      <c r="H302">
        <f t="shared" si="19"/>
        <v>358854571.63084954</v>
      </c>
    </row>
    <row r="303" spans="1:8" x14ac:dyDescent="0.25">
      <c r="A303" s="2">
        <v>44134</v>
      </c>
      <c r="B303" t="s">
        <v>7</v>
      </c>
      <c r="C303">
        <v>23618</v>
      </c>
      <c r="D303">
        <v>280</v>
      </c>
      <c r="E303">
        <f t="shared" si="16"/>
        <v>1.9055785812967462E-3</v>
      </c>
      <c r="F303">
        <f t="shared" si="17"/>
        <v>0.53356200276308896</v>
      </c>
      <c r="G303">
        <f t="shared" si="18"/>
        <v>526524046.56425869</v>
      </c>
      <c r="H303">
        <f t="shared" si="19"/>
        <v>280933224.78775179</v>
      </c>
    </row>
    <row r="304" spans="1:8" x14ac:dyDescent="0.25">
      <c r="A304" s="2">
        <v>44135</v>
      </c>
      <c r="B304" t="s">
        <v>7</v>
      </c>
      <c r="C304">
        <v>23350</v>
      </c>
      <c r="D304">
        <v>274</v>
      </c>
      <c r="E304">
        <f t="shared" si="16"/>
        <v>1.8647447545546731E-3</v>
      </c>
      <c r="F304">
        <f t="shared" si="17"/>
        <v>0.51094006274798043</v>
      </c>
      <c r="G304">
        <f t="shared" si="18"/>
        <v>514296754.64148909</v>
      </c>
      <c r="H304">
        <f t="shared" si="19"/>
        <v>262774816.08760512</v>
      </c>
    </row>
    <row r="305" spans="1:8" x14ac:dyDescent="0.25">
      <c r="A305" s="2">
        <v>44136</v>
      </c>
      <c r="B305" t="s">
        <v>7</v>
      </c>
      <c r="C305">
        <v>22683</v>
      </c>
      <c r="D305">
        <v>326</v>
      </c>
      <c r="E305">
        <f t="shared" si="16"/>
        <v>2.2186379196526404E-3</v>
      </c>
      <c r="F305">
        <f t="shared" si="17"/>
        <v>0.72327596180676079</v>
      </c>
      <c r="G305">
        <f t="shared" si="18"/>
        <v>484489042.5053423</v>
      </c>
      <c r="H305">
        <f t="shared" si="19"/>
        <v>350419278.20288807</v>
      </c>
    </row>
    <row r="306" spans="1:8" x14ac:dyDescent="0.25">
      <c r="A306" s="2">
        <v>44137</v>
      </c>
      <c r="B306" t="s">
        <v>7</v>
      </c>
      <c r="C306">
        <v>16490</v>
      </c>
      <c r="D306">
        <v>162</v>
      </c>
      <c r="E306">
        <f t="shared" si="16"/>
        <v>1.1025133220359746E-3</v>
      </c>
      <c r="F306">
        <f t="shared" si="17"/>
        <v>0.17860715816982789</v>
      </c>
      <c r="G306">
        <f t="shared" si="18"/>
        <v>250212660.79746062</v>
      </c>
      <c r="H306">
        <f t="shared" si="19"/>
        <v>44689772.283145539</v>
      </c>
    </row>
    <row r="307" spans="1:8" x14ac:dyDescent="0.25">
      <c r="A307" s="2">
        <v>44138</v>
      </c>
      <c r="B307" t="s">
        <v>7</v>
      </c>
      <c r="C307">
        <v>15757</v>
      </c>
      <c r="D307">
        <v>136</v>
      </c>
      <c r="E307">
        <f t="shared" si="16"/>
        <v>9.2556673948699102E-4</v>
      </c>
      <c r="F307">
        <f t="shared" si="17"/>
        <v>0.12587707657023078</v>
      </c>
      <c r="G307">
        <f t="shared" si="18"/>
        <v>227560597.90421385</v>
      </c>
      <c r="H307">
        <f t="shared" si="19"/>
        <v>28644662.806756224</v>
      </c>
    </row>
    <row r="308" spans="1:8" x14ac:dyDescent="0.25">
      <c r="A308" s="2">
        <v>44139</v>
      </c>
      <c r="B308" t="s">
        <v>7</v>
      </c>
      <c r="C308">
        <v>31510</v>
      </c>
      <c r="D308">
        <v>397</v>
      </c>
      <c r="E308">
        <f t="shared" si="16"/>
        <v>2.7018382027671722E-3</v>
      </c>
      <c r="F308">
        <f t="shared" si="17"/>
        <v>1.0726297664985673</v>
      </c>
      <c r="G308">
        <f t="shared" si="18"/>
        <v>950989139.15566862</v>
      </c>
      <c r="H308">
        <f t="shared" si="19"/>
        <v>1020059258.2752184</v>
      </c>
    </row>
    <row r="309" spans="1:8" x14ac:dyDescent="0.25">
      <c r="A309" s="2">
        <v>44140</v>
      </c>
      <c r="B309" t="s">
        <v>7</v>
      </c>
      <c r="C309">
        <v>25586</v>
      </c>
      <c r="D309">
        <v>492</v>
      </c>
      <c r="E309">
        <f t="shared" si="16"/>
        <v>3.348373792849997E-3</v>
      </c>
      <c r="F309">
        <f t="shared" si="17"/>
        <v>1.6473999060821984</v>
      </c>
      <c r="G309">
        <f t="shared" si="18"/>
        <v>620712966.59414911</v>
      </c>
      <c r="H309">
        <f t="shared" si="19"/>
        <v>1022562482.871204</v>
      </c>
    </row>
    <row r="310" spans="1:8" x14ac:dyDescent="0.25">
      <c r="A310" s="2">
        <v>44141</v>
      </c>
      <c r="B310" t="s">
        <v>7</v>
      </c>
      <c r="C310">
        <v>23683</v>
      </c>
      <c r="D310">
        <v>378</v>
      </c>
      <c r="E310">
        <f t="shared" si="16"/>
        <v>2.5725310847506074E-3</v>
      </c>
      <c r="F310">
        <f t="shared" si="17"/>
        <v>0.97241675003572958</v>
      </c>
      <c r="G310">
        <f t="shared" si="18"/>
        <v>529511266.09776622</v>
      </c>
      <c r="H310">
        <f t="shared" si="19"/>
        <v>514905624.48609424</v>
      </c>
    </row>
    <row r="311" spans="1:8" x14ac:dyDescent="0.25">
      <c r="A311" s="2">
        <v>44142</v>
      </c>
      <c r="B311" t="s">
        <v>7</v>
      </c>
      <c r="C311">
        <v>23748</v>
      </c>
      <c r="D311">
        <v>355</v>
      </c>
      <c r="E311">
        <f t="shared" si="16"/>
        <v>2.4160014155726606E-3</v>
      </c>
      <c r="F311">
        <f t="shared" si="17"/>
        <v>0.85768050252829453</v>
      </c>
      <c r="G311">
        <f t="shared" si="18"/>
        <v>532506935.63127381</v>
      </c>
      <c r="H311">
        <f t="shared" si="19"/>
        <v>456720816.15203309</v>
      </c>
    </row>
    <row r="312" spans="1:8" x14ac:dyDescent="0.25">
      <c r="A312" s="2">
        <v>44143</v>
      </c>
      <c r="B312" t="s">
        <v>7</v>
      </c>
      <c r="C312">
        <v>23330</v>
      </c>
      <c r="D312">
        <v>413</v>
      </c>
      <c r="E312">
        <f t="shared" si="16"/>
        <v>2.8107284074127005E-3</v>
      </c>
      <c r="F312">
        <f t="shared" si="17"/>
        <v>1.1608308322614453</v>
      </c>
      <c r="G312">
        <f t="shared" si="18"/>
        <v>513390030.1696406</v>
      </c>
      <c r="H312">
        <f t="shared" si="19"/>
        <v>595958975.99655247</v>
      </c>
    </row>
    <row r="313" spans="1:8" x14ac:dyDescent="0.25">
      <c r="A313" s="2">
        <v>44144</v>
      </c>
      <c r="B313" t="s">
        <v>7</v>
      </c>
      <c r="C313">
        <v>18525</v>
      </c>
      <c r="D313">
        <v>156</v>
      </c>
      <c r="E313">
        <f t="shared" si="16"/>
        <v>1.0616794952939014E-3</v>
      </c>
      <c r="F313">
        <f t="shared" si="17"/>
        <v>0.16562200126584861</v>
      </c>
      <c r="G313">
        <f t="shared" si="18"/>
        <v>318733600.80804342</v>
      </c>
      <c r="H313">
        <f t="shared" si="19"/>
        <v>52789296.836498253</v>
      </c>
    </row>
    <row r="314" spans="1:8" x14ac:dyDescent="0.25">
      <c r="A314" s="2">
        <v>44145</v>
      </c>
      <c r="B314" t="s">
        <v>7</v>
      </c>
      <c r="C314">
        <v>19959</v>
      </c>
      <c r="D314">
        <v>194</v>
      </c>
      <c r="E314">
        <f t="shared" si="16"/>
        <v>1.3202937313270312E-3</v>
      </c>
      <c r="F314">
        <f t="shared" si="17"/>
        <v>0.25613698387744405</v>
      </c>
      <c r="G314">
        <f t="shared" si="18"/>
        <v>371992681.43957943</v>
      </c>
      <c r="H314">
        <f t="shared" si="19"/>
        <v>95281083.44841674</v>
      </c>
    </row>
    <row r="315" spans="1:8" x14ac:dyDescent="0.25">
      <c r="A315" s="2">
        <v>44146</v>
      </c>
      <c r="B315" t="s">
        <v>7</v>
      </c>
      <c r="C315">
        <v>31051</v>
      </c>
      <c r="D315">
        <v>532</v>
      </c>
      <c r="E315">
        <f t="shared" si="16"/>
        <v>3.6205993044638178E-3</v>
      </c>
      <c r="F315">
        <f t="shared" si="17"/>
        <v>1.9261588299747512</v>
      </c>
      <c r="G315">
        <f t="shared" si="18"/>
        <v>922890433.52674603</v>
      </c>
      <c r="H315">
        <f t="shared" si="19"/>
        <v>1777633557.6367681</v>
      </c>
    </row>
    <row r="316" spans="1:8" x14ac:dyDescent="0.25">
      <c r="A316" s="2">
        <v>44147</v>
      </c>
      <c r="B316" t="s">
        <v>7</v>
      </c>
      <c r="C316">
        <v>27427</v>
      </c>
      <c r="D316">
        <v>595</v>
      </c>
      <c r="E316">
        <f t="shared" si="16"/>
        <v>4.0493544852555855E-3</v>
      </c>
      <c r="F316">
        <f t="shared" si="17"/>
        <v>2.4093659187270733</v>
      </c>
      <c r="G316">
        <f t="shared" si="18"/>
        <v>715836007.22780156</v>
      </c>
      <c r="H316">
        <f t="shared" si="19"/>
        <v>1724710879.212332</v>
      </c>
    </row>
    <row r="317" spans="1:8" x14ac:dyDescent="0.25">
      <c r="A317" s="2">
        <v>44148</v>
      </c>
      <c r="B317" t="s">
        <v>7</v>
      </c>
      <c r="C317">
        <v>27363</v>
      </c>
      <c r="D317">
        <v>563</v>
      </c>
      <c r="E317">
        <f t="shared" si="16"/>
        <v>3.8315740759645289E-3</v>
      </c>
      <c r="F317">
        <f t="shared" si="17"/>
        <v>2.1571762047680298</v>
      </c>
      <c r="G317">
        <f t="shared" si="18"/>
        <v>712415448.9178865</v>
      </c>
      <c r="H317">
        <f t="shared" si="19"/>
        <v>1536805654.3147986</v>
      </c>
    </row>
    <row r="318" spans="1:8" x14ac:dyDescent="0.25">
      <c r="A318" s="2">
        <v>44149</v>
      </c>
      <c r="B318" t="s">
        <v>7</v>
      </c>
      <c r="C318">
        <v>24470</v>
      </c>
      <c r="D318">
        <v>376</v>
      </c>
      <c r="E318">
        <f t="shared" si="16"/>
        <v>2.5589198091699162E-3</v>
      </c>
      <c r="F318">
        <f t="shared" si="17"/>
        <v>0.96215384824788852</v>
      </c>
      <c r="G318">
        <f t="shared" si="18"/>
        <v>566350125.06500387</v>
      </c>
      <c r="H318">
        <f t="shared" si="19"/>
        <v>544915952.28696644</v>
      </c>
    </row>
    <row r="319" spans="1:8" x14ac:dyDescent="0.25">
      <c r="A319" s="2">
        <v>44150</v>
      </c>
      <c r="B319" t="s">
        <v>7</v>
      </c>
      <c r="C319">
        <v>24044</v>
      </c>
      <c r="D319">
        <v>462</v>
      </c>
      <c r="E319">
        <f t="shared" si="16"/>
        <v>3.1442046591396312E-3</v>
      </c>
      <c r="F319">
        <f t="shared" si="17"/>
        <v>1.4526225525225096</v>
      </c>
      <c r="G319">
        <f t="shared" si="18"/>
        <v>546255609.81463134</v>
      </c>
      <c r="H319">
        <f t="shared" si="19"/>
        <v>793503218.25866985</v>
      </c>
    </row>
    <row r="320" spans="1:8" x14ac:dyDescent="0.25">
      <c r="A320" s="2">
        <v>44151</v>
      </c>
      <c r="B320" t="s">
        <v>7</v>
      </c>
      <c r="C320">
        <v>18002</v>
      </c>
      <c r="D320">
        <v>168</v>
      </c>
      <c r="E320">
        <f t="shared" si="16"/>
        <v>1.1433471487780477E-3</v>
      </c>
      <c r="F320">
        <f t="shared" si="17"/>
        <v>0.19208232099471201</v>
      </c>
      <c r="G320">
        <f t="shared" si="18"/>
        <v>300332774.86920571</v>
      </c>
      <c r="H320">
        <f t="shared" si="19"/>
        <v>57688616.467659347</v>
      </c>
    </row>
    <row r="321" spans="1:8" x14ac:dyDescent="0.25">
      <c r="A321" s="2">
        <v>44152</v>
      </c>
      <c r="B321" t="s">
        <v>7</v>
      </c>
      <c r="C321">
        <v>16029</v>
      </c>
      <c r="D321">
        <v>213</v>
      </c>
      <c r="E321">
        <f t="shared" si="16"/>
        <v>1.4496008493435962E-3</v>
      </c>
      <c r="F321">
        <f t="shared" si="17"/>
        <v>0.308764980910186</v>
      </c>
      <c r="G321">
        <f t="shared" si="18"/>
        <v>235840882.72135317</v>
      </c>
      <c r="H321">
        <f t="shared" si="19"/>
        <v>72819405.651300028</v>
      </c>
    </row>
    <row r="322" spans="1:8" x14ac:dyDescent="0.25">
      <c r="A322" s="2">
        <v>44153</v>
      </c>
      <c r="B322" t="s">
        <v>7</v>
      </c>
      <c r="C322">
        <v>26581</v>
      </c>
      <c r="D322">
        <v>598</v>
      </c>
      <c r="E322">
        <f t="shared" si="16"/>
        <v>4.069771398626622E-3</v>
      </c>
      <c r="F322">
        <f t="shared" si="17"/>
        <v>2.4337232963787199</v>
      </c>
      <c r="G322">
        <f t="shared" si="18"/>
        <v>671282074.06861091</v>
      </c>
      <c r="H322">
        <f t="shared" si="19"/>
        <v>1633714822.1022036</v>
      </c>
    </row>
    <row r="323" spans="1:8" x14ac:dyDescent="0.25">
      <c r="A323" s="2">
        <v>44154</v>
      </c>
      <c r="B323" t="s">
        <v>7</v>
      </c>
      <c r="C323">
        <v>23167</v>
      </c>
      <c r="D323">
        <v>529</v>
      </c>
      <c r="E323">
        <f t="shared" ref="E323:E386" si="20">D323/$D$717</f>
        <v>3.6001823910927814E-3</v>
      </c>
      <c r="F323">
        <f t="shared" ref="F323:F386" si="21">D323*E323</f>
        <v>1.9044964848880814</v>
      </c>
      <c r="G323">
        <f t="shared" ref="G323:G386" si="22">(C323-$F$717)^2</f>
        <v>506030054.7240755</v>
      </c>
      <c r="H323">
        <f t="shared" ref="H323:H386" si="23">G323*F323</f>
        <v>963732460.46972525</v>
      </c>
    </row>
    <row r="324" spans="1:8" x14ac:dyDescent="0.25">
      <c r="A324" s="2">
        <v>44155</v>
      </c>
      <c r="B324" t="s">
        <v>7</v>
      </c>
      <c r="C324">
        <v>20760</v>
      </c>
      <c r="D324">
        <v>501</v>
      </c>
      <c r="E324">
        <f t="shared" si="20"/>
        <v>3.4096245329631068E-3</v>
      </c>
      <c r="F324">
        <f t="shared" si="21"/>
        <v>1.7082218910145166</v>
      </c>
      <c r="G324">
        <f t="shared" si="22"/>
        <v>403532235.53711098</v>
      </c>
      <c r="H324">
        <f t="shared" si="23"/>
        <v>689322598.47451901</v>
      </c>
    </row>
    <row r="325" spans="1:8" x14ac:dyDescent="0.25">
      <c r="A325" s="2">
        <v>44156</v>
      </c>
      <c r="B325" t="s">
        <v>7</v>
      </c>
      <c r="C325">
        <v>17760</v>
      </c>
      <c r="D325">
        <v>511</v>
      </c>
      <c r="E325">
        <f t="shared" si="20"/>
        <v>3.4776809108665618E-3</v>
      </c>
      <c r="F325">
        <f t="shared" si="21"/>
        <v>1.7770949454528131</v>
      </c>
      <c r="G325">
        <f t="shared" si="22"/>
        <v>292003564.75983912</v>
      </c>
      <c r="H325">
        <f t="shared" si="23"/>
        <v>518918058.9889133</v>
      </c>
    </row>
    <row r="326" spans="1:8" x14ac:dyDescent="0.25">
      <c r="A326" s="2">
        <v>44157</v>
      </c>
      <c r="B326" t="s">
        <v>7</v>
      </c>
      <c r="C326">
        <v>16851</v>
      </c>
      <c r="D326">
        <v>340</v>
      </c>
      <c r="E326">
        <f t="shared" si="20"/>
        <v>2.3139168487174774E-3</v>
      </c>
      <c r="F326">
        <f t="shared" si="21"/>
        <v>0.78673172856394236</v>
      </c>
      <c r="G326">
        <f t="shared" si="22"/>
        <v>261763658.51432565</v>
      </c>
      <c r="H326">
        <f t="shared" si="23"/>
        <v>205937775.53819695</v>
      </c>
    </row>
    <row r="327" spans="1:8" x14ac:dyDescent="0.25">
      <c r="A327" s="2">
        <v>44158</v>
      </c>
      <c r="B327" t="s">
        <v>7</v>
      </c>
      <c r="C327">
        <v>12354</v>
      </c>
      <c r="D327">
        <v>125</v>
      </c>
      <c r="E327">
        <f t="shared" si="20"/>
        <v>8.5070472379319029E-4</v>
      </c>
      <c r="F327">
        <f t="shared" si="21"/>
        <v>0.10633809047414879</v>
      </c>
      <c r="G327">
        <f t="shared" si="22"/>
        <v>136471736.01919511</v>
      </c>
      <c r="H327">
        <f t="shared" si="23"/>
        <v>14512143.811973318</v>
      </c>
    </row>
    <row r="328" spans="1:8" x14ac:dyDescent="0.25">
      <c r="A328" s="2">
        <v>44159</v>
      </c>
      <c r="B328" t="s">
        <v>7</v>
      </c>
      <c r="C328">
        <v>11738</v>
      </c>
      <c r="D328">
        <v>479</v>
      </c>
      <c r="E328">
        <f t="shared" si="20"/>
        <v>3.2599005015755051E-3</v>
      </c>
      <c r="F328">
        <f t="shared" si="21"/>
        <v>1.561492340254667</v>
      </c>
      <c r="G328">
        <f t="shared" si="22"/>
        <v>122458830.28626195</v>
      </c>
      <c r="H328">
        <f t="shared" si="23"/>
        <v>191218525.48854426</v>
      </c>
    </row>
    <row r="329" spans="1:8" x14ac:dyDescent="0.25">
      <c r="A329" s="2">
        <v>44160</v>
      </c>
      <c r="B329" t="s">
        <v>7</v>
      </c>
      <c r="C329">
        <v>18777</v>
      </c>
      <c r="D329">
        <v>608</v>
      </c>
      <c r="E329">
        <f t="shared" si="20"/>
        <v>4.1378277765300774E-3</v>
      </c>
      <c r="F329">
        <f t="shared" si="21"/>
        <v>2.5157992881302871</v>
      </c>
      <c r="G329">
        <f t="shared" si="22"/>
        <v>327795073.15333426</v>
      </c>
      <c r="H329">
        <f t="shared" si="23"/>
        <v>824666611.69177365</v>
      </c>
    </row>
    <row r="330" spans="1:8" x14ac:dyDescent="0.25">
      <c r="A330" s="2">
        <v>44161</v>
      </c>
      <c r="B330" t="s">
        <v>7</v>
      </c>
      <c r="C330">
        <v>16453</v>
      </c>
      <c r="D330">
        <v>695</v>
      </c>
      <c r="E330">
        <f t="shared" si="20"/>
        <v>4.729918264290138E-3</v>
      </c>
      <c r="F330">
        <f t="shared" si="21"/>
        <v>3.2872931936816459</v>
      </c>
      <c r="G330">
        <f t="shared" si="22"/>
        <v>249043489.52454093</v>
      </c>
      <c r="H330">
        <f t="shared" si="23"/>
        <v>818678968.04474962</v>
      </c>
    </row>
    <row r="331" spans="1:8" x14ac:dyDescent="0.25">
      <c r="A331" s="2">
        <v>44162</v>
      </c>
      <c r="B331" t="s">
        <v>7</v>
      </c>
      <c r="C331">
        <v>16620</v>
      </c>
      <c r="D331">
        <v>498</v>
      </c>
      <c r="E331">
        <f t="shared" si="20"/>
        <v>3.3892076195920699E-3</v>
      </c>
      <c r="F331">
        <f t="shared" si="21"/>
        <v>1.6878253945568509</v>
      </c>
      <c r="G331">
        <f t="shared" si="22"/>
        <v>254342269.86447573</v>
      </c>
      <c r="H331">
        <f t="shared" si="23"/>
        <v>429285341.98649377</v>
      </c>
    </row>
    <row r="332" spans="1:8" x14ac:dyDescent="0.25">
      <c r="A332" s="2">
        <v>44163</v>
      </c>
      <c r="B332" t="s">
        <v>7</v>
      </c>
      <c r="C332">
        <v>14582</v>
      </c>
      <c r="D332">
        <v>520</v>
      </c>
      <c r="E332">
        <f t="shared" si="20"/>
        <v>3.5389316509796716E-3</v>
      </c>
      <c r="F332">
        <f t="shared" si="21"/>
        <v>1.8402444585094293</v>
      </c>
      <c r="G332">
        <f t="shared" si="22"/>
        <v>193491210.18311569</v>
      </c>
      <c r="H332">
        <f t="shared" si="23"/>
        <v>356071127.30976188</v>
      </c>
    </row>
    <row r="333" spans="1:8" x14ac:dyDescent="0.25">
      <c r="A333" s="2">
        <v>44164</v>
      </c>
      <c r="B333" t="s">
        <v>7</v>
      </c>
      <c r="C333">
        <v>14367</v>
      </c>
      <c r="D333">
        <v>479</v>
      </c>
      <c r="E333">
        <f t="shared" si="20"/>
        <v>3.2599005015755051E-3</v>
      </c>
      <c r="F333">
        <f t="shared" si="21"/>
        <v>1.561492340254667</v>
      </c>
      <c r="G333">
        <f t="shared" si="22"/>
        <v>187556087.11074454</v>
      </c>
      <c r="H333">
        <f t="shared" si="23"/>
        <v>292867393.39156467</v>
      </c>
    </row>
    <row r="334" spans="1:8" x14ac:dyDescent="0.25">
      <c r="A334" s="2">
        <v>44165</v>
      </c>
      <c r="B334" t="s">
        <v>7</v>
      </c>
      <c r="C334">
        <v>10968</v>
      </c>
      <c r="D334">
        <v>215</v>
      </c>
      <c r="E334">
        <f t="shared" si="20"/>
        <v>1.4632121249242873E-3</v>
      </c>
      <c r="F334">
        <f t="shared" si="21"/>
        <v>0.31459060685872176</v>
      </c>
      <c r="G334">
        <f t="shared" si="22"/>
        <v>106009918.12009549</v>
      </c>
      <c r="H334">
        <f t="shared" si="23"/>
        <v>33349724.474444244</v>
      </c>
    </row>
    <row r="335" spans="1:8" x14ac:dyDescent="0.25">
      <c r="A335" s="2">
        <v>44166</v>
      </c>
      <c r="B335" t="s">
        <v>7</v>
      </c>
      <c r="C335">
        <v>10679</v>
      </c>
      <c r="D335">
        <v>203</v>
      </c>
      <c r="E335">
        <f t="shared" si="20"/>
        <v>1.381544471440141E-3</v>
      </c>
      <c r="F335">
        <f t="shared" si="21"/>
        <v>0.2804535277023486</v>
      </c>
      <c r="G335">
        <f t="shared" si="22"/>
        <v>100142286.50188497</v>
      </c>
      <c r="H335">
        <f t="shared" si="23"/>
        <v>28085257.521632925</v>
      </c>
    </row>
    <row r="336" spans="1:8" x14ac:dyDescent="0.25">
      <c r="A336" s="2">
        <v>44167</v>
      </c>
      <c r="B336" t="s">
        <v>7</v>
      </c>
      <c r="C336">
        <v>18018</v>
      </c>
      <c r="D336">
        <v>603</v>
      </c>
      <c r="E336">
        <f t="shared" si="20"/>
        <v>4.1037995875783497E-3</v>
      </c>
      <c r="F336">
        <f t="shared" si="21"/>
        <v>2.4745911513097449</v>
      </c>
      <c r="G336">
        <f t="shared" si="22"/>
        <v>300887594.44668448</v>
      </c>
      <c r="H336">
        <f t="shared" si="23"/>
        <v>744573778.75664055</v>
      </c>
    </row>
    <row r="337" spans="1:8" x14ac:dyDescent="0.25">
      <c r="A337" s="2">
        <v>44168</v>
      </c>
      <c r="B337" t="s">
        <v>7</v>
      </c>
      <c r="C337">
        <v>16458</v>
      </c>
      <c r="D337">
        <v>648</v>
      </c>
      <c r="E337">
        <f t="shared" si="20"/>
        <v>4.4100532881438982E-3</v>
      </c>
      <c r="F337">
        <f t="shared" si="21"/>
        <v>2.8577145307172462</v>
      </c>
      <c r="G337">
        <f t="shared" si="22"/>
        <v>249201325.64250305</v>
      </c>
      <c r="H337">
        <f t="shared" si="23"/>
        <v>712146249.36258125</v>
      </c>
    </row>
    <row r="338" spans="1:8" x14ac:dyDescent="0.25">
      <c r="A338" s="2">
        <v>44169</v>
      </c>
      <c r="B338" t="s">
        <v>7</v>
      </c>
      <c r="C338">
        <v>16468</v>
      </c>
      <c r="D338">
        <v>414</v>
      </c>
      <c r="E338">
        <f t="shared" si="20"/>
        <v>2.8175340452030462E-3</v>
      </c>
      <c r="F338">
        <f t="shared" si="21"/>
        <v>1.1664590947140612</v>
      </c>
      <c r="G338">
        <f t="shared" si="22"/>
        <v>249517147.8784273</v>
      </c>
      <c r="H338">
        <f t="shared" si="23"/>
        <v>291051546.42990482</v>
      </c>
    </row>
    <row r="339" spans="1:8" x14ac:dyDescent="0.25">
      <c r="A339" s="2">
        <v>44170</v>
      </c>
      <c r="B339" t="s">
        <v>7</v>
      </c>
      <c r="C339">
        <v>15635</v>
      </c>
      <c r="D339">
        <v>504</v>
      </c>
      <c r="E339">
        <f t="shared" si="20"/>
        <v>3.4300414463341432E-3</v>
      </c>
      <c r="F339">
        <f t="shared" si="21"/>
        <v>1.7287408889524083</v>
      </c>
      <c r="G339">
        <f t="shared" si="22"/>
        <v>223894714.62593812</v>
      </c>
      <c r="H339">
        <f t="shared" si="23"/>
        <v>387055947.99419004</v>
      </c>
    </row>
    <row r="340" spans="1:8" x14ac:dyDescent="0.25">
      <c r="A340" s="2">
        <v>44171</v>
      </c>
      <c r="B340" t="s">
        <v>7</v>
      </c>
      <c r="C340">
        <v>15664</v>
      </c>
      <c r="D340">
        <v>397</v>
      </c>
      <c r="E340">
        <f t="shared" si="20"/>
        <v>2.7018382027671722E-3</v>
      </c>
      <c r="F340">
        <f t="shared" si="21"/>
        <v>1.0726297664985673</v>
      </c>
      <c r="G340">
        <f t="shared" si="22"/>
        <v>224763416.11011842</v>
      </c>
      <c r="H340">
        <f t="shared" si="23"/>
        <v>241087930.53961664</v>
      </c>
    </row>
    <row r="341" spans="1:8" x14ac:dyDescent="0.25">
      <c r="A341" s="2">
        <v>44172</v>
      </c>
      <c r="B341" t="s">
        <v>7</v>
      </c>
      <c r="C341">
        <v>12738</v>
      </c>
      <c r="D341">
        <v>231</v>
      </c>
      <c r="E341">
        <f t="shared" si="20"/>
        <v>1.5721023295698156E-3</v>
      </c>
      <c r="F341">
        <f t="shared" si="21"/>
        <v>0.3631556381306274</v>
      </c>
      <c r="G341">
        <f t="shared" si="22"/>
        <v>145591053.87868592</v>
      </c>
      <c r="H341">
        <f t="shared" si="23"/>
        <v>52872212.077424742</v>
      </c>
    </row>
    <row r="342" spans="1:8" x14ac:dyDescent="0.25">
      <c r="A342" s="2">
        <v>44173</v>
      </c>
      <c r="B342" t="s">
        <v>7</v>
      </c>
      <c r="C342">
        <v>13582</v>
      </c>
      <c r="D342">
        <v>189</v>
      </c>
      <c r="E342">
        <f t="shared" si="20"/>
        <v>1.2862655423753037E-3</v>
      </c>
      <c r="F342">
        <f t="shared" si="21"/>
        <v>0.2431041875089324</v>
      </c>
      <c r="G342">
        <f t="shared" si="22"/>
        <v>166670986.59069175</v>
      </c>
      <c r="H342">
        <f t="shared" si="23"/>
        <v>40518414.776442282</v>
      </c>
    </row>
    <row r="343" spans="1:8" x14ac:dyDescent="0.25">
      <c r="A343" s="2">
        <v>44174</v>
      </c>
      <c r="B343" t="s">
        <v>7</v>
      </c>
      <c r="C343">
        <v>21330</v>
      </c>
      <c r="D343">
        <v>599</v>
      </c>
      <c r="E343">
        <f t="shared" si="20"/>
        <v>4.076577036416968E-3</v>
      </c>
      <c r="F343">
        <f t="shared" si="21"/>
        <v>2.4418696448137638</v>
      </c>
      <c r="G343">
        <f t="shared" si="22"/>
        <v>426757582.98479265</v>
      </c>
      <c r="H343">
        <f t="shared" si="23"/>
        <v>1042086387.584656</v>
      </c>
    </row>
    <row r="344" spans="1:8" x14ac:dyDescent="0.25">
      <c r="A344" s="2">
        <v>44175</v>
      </c>
      <c r="B344" t="s">
        <v>7</v>
      </c>
      <c r="C344">
        <v>20785</v>
      </c>
      <c r="D344">
        <v>533</v>
      </c>
      <c r="E344">
        <f t="shared" si="20"/>
        <v>3.6274049422541635E-3</v>
      </c>
      <c r="F344">
        <f t="shared" si="21"/>
        <v>1.9334068342214692</v>
      </c>
      <c r="G344">
        <f t="shared" si="22"/>
        <v>404537266.12692159</v>
      </c>
      <c r="H344">
        <f t="shared" si="23"/>
        <v>782135115.02705944</v>
      </c>
    </row>
    <row r="345" spans="1:8" x14ac:dyDescent="0.25">
      <c r="A345" s="2">
        <v>44176</v>
      </c>
      <c r="B345" t="s">
        <v>7</v>
      </c>
      <c r="C345">
        <v>21608</v>
      </c>
      <c r="D345">
        <v>516</v>
      </c>
      <c r="E345">
        <f t="shared" si="20"/>
        <v>3.5117090998182895E-3</v>
      </c>
      <c r="F345">
        <f t="shared" si="21"/>
        <v>1.8120418955062374</v>
      </c>
      <c r="G345">
        <f t="shared" si="22"/>
        <v>438320777.1434865</v>
      </c>
      <c r="H345">
        <f t="shared" si="23"/>
        <v>794255611.85485029</v>
      </c>
    </row>
    <row r="346" spans="1:8" x14ac:dyDescent="0.25">
      <c r="A346" s="2">
        <v>44177</v>
      </c>
      <c r="B346" t="s">
        <v>7</v>
      </c>
      <c r="C346">
        <v>22606</v>
      </c>
      <c r="D346">
        <v>424</v>
      </c>
      <c r="E346">
        <f t="shared" si="20"/>
        <v>2.8855904231065016E-3</v>
      </c>
      <c r="F346">
        <f t="shared" si="21"/>
        <v>1.2234903393971566</v>
      </c>
      <c r="G346">
        <f t="shared" si="22"/>
        <v>481105260.28872561</v>
      </c>
      <c r="H346">
        <f t="shared" si="23"/>
        <v>588627638.1964103</v>
      </c>
    </row>
    <row r="347" spans="1:8" x14ac:dyDescent="0.25">
      <c r="A347" s="2">
        <v>44178</v>
      </c>
      <c r="B347" t="s">
        <v>7</v>
      </c>
      <c r="C347">
        <v>24073</v>
      </c>
      <c r="D347">
        <v>520</v>
      </c>
      <c r="E347">
        <f t="shared" si="20"/>
        <v>3.5389316509796716E-3</v>
      </c>
      <c r="F347">
        <f t="shared" si="21"/>
        <v>1.8402444585094293</v>
      </c>
      <c r="G347">
        <f t="shared" si="22"/>
        <v>547612033.29881155</v>
      </c>
      <c r="H347">
        <f t="shared" si="23"/>
        <v>1007740009.6912191</v>
      </c>
    </row>
    <row r="348" spans="1:8" x14ac:dyDescent="0.25">
      <c r="A348" s="2">
        <v>44179</v>
      </c>
      <c r="B348" t="s">
        <v>7</v>
      </c>
      <c r="C348">
        <v>19357</v>
      </c>
      <c r="D348">
        <v>144</v>
      </c>
      <c r="E348">
        <f t="shared" si="20"/>
        <v>9.8001184180975518E-4</v>
      </c>
      <c r="F348">
        <f t="shared" si="21"/>
        <v>0.14112170522060474</v>
      </c>
      <c r="G348">
        <f t="shared" si="22"/>
        <v>349133402.83694017</v>
      </c>
      <c r="H348">
        <f t="shared" si="23"/>
        <v>49270301.15782132</v>
      </c>
    </row>
    <row r="349" spans="1:8" x14ac:dyDescent="0.25">
      <c r="A349" s="2">
        <v>44180</v>
      </c>
      <c r="B349" t="s">
        <v>7</v>
      </c>
      <c r="C349">
        <v>21985</v>
      </c>
      <c r="D349">
        <v>232</v>
      </c>
      <c r="E349">
        <f t="shared" si="20"/>
        <v>1.5789079673601612E-3</v>
      </c>
      <c r="F349">
        <f t="shared" si="21"/>
        <v>0.36630664842755739</v>
      </c>
      <c r="G349">
        <f t="shared" si="22"/>
        <v>454248734.43783033</v>
      </c>
      <c r="H349">
        <f t="shared" si="23"/>
        <v>166394331.46438119</v>
      </c>
    </row>
    <row r="350" spans="1:8" x14ac:dyDescent="0.25">
      <c r="A350" s="2">
        <v>44181</v>
      </c>
      <c r="B350" t="s">
        <v>7</v>
      </c>
      <c r="C350">
        <v>34724</v>
      </c>
      <c r="D350">
        <v>506</v>
      </c>
      <c r="E350">
        <f t="shared" si="20"/>
        <v>3.4436527219148341E-3</v>
      </c>
      <c r="F350">
        <f t="shared" si="21"/>
        <v>1.7424882772889061</v>
      </c>
      <c r="G350">
        <f t="shared" si="22"/>
        <v>1159546317.7817192</v>
      </c>
      <c r="H350">
        <f t="shared" si="23"/>
        <v>2020495865.7081623</v>
      </c>
    </row>
    <row r="351" spans="1:8" x14ac:dyDescent="0.25">
      <c r="A351" s="2">
        <v>44182</v>
      </c>
      <c r="B351" t="s">
        <v>7</v>
      </c>
      <c r="C351">
        <v>33854</v>
      </c>
      <c r="D351">
        <v>612</v>
      </c>
      <c r="E351">
        <f t="shared" si="20"/>
        <v>4.1650503276914599E-3</v>
      </c>
      <c r="F351">
        <f t="shared" si="21"/>
        <v>2.5490108005471734</v>
      </c>
      <c r="G351">
        <f t="shared" si="22"/>
        <v>1101052543.2563105</v>
      </c>
      <c r="H351">
        <f t="shared" si="23"/>
        <v>2806594824.7302694</v>
      </c>
    </row>
    <row r="352" spans="1:8" x14ac:dyDescent="0.25">
      <c r="A352" s="2">
        <v>44183</v>
      </c>
      <c r="B352" t="s">
        <v>7</v>
      </c>
      <c r="C352">
        <v>34933</v>
      </c>
      <c r="D352">
        <v>532</v>
      </c>
      <c r="E352">
        <f t="shared" si="20"/>
        <v>3.6205993044638178E-3</v>
      </c>
      <c r="F352">
        <f t="shared" si="21"/>
        <v>1.9261588299747512</v>
      </c>
      <c r="G352">
        <f t="shared" si="22"/>
        <v>1173823781.5125358</v>
      </c>
      <c r="H352">
        <f t="shared" si="23"/>
        <v>2260971041.5947242</v>
      </c>
    </row>
    <row r="353" spans="1:8" x14ac:dyDescent="0.25">
      <c r="A353" s="2">
        <v>44184</v>
      </c>
      <c r="B353" t="s">
        <v>7</v>
      </c>
      <c r="C353">
        <v>33886</v>
      </c>
      <c r="D353">
        <v>489</v>
      </c>
      <c r="E353">
        <f t="shared" si="20"/>
        <v>3.3279568794789605E-3</v>
      </c>
      <c r="F353">
        <f t="shared" si="21"/>
        <v>1.6273709140652117</v>
      </c>
      <c r="G353">
        <f t="shared" si="22"/>
        <v>1103177222.411268</v>
      </c>
      <c r="H353">
        <f t="shared" si="23"/>
        <v>1795278524.8113465</v>
      </c>
    </row>
    <row r="354" spans="1:8" x14ac:dyDescent="0.25">
      <c r="A354" s="2">
        <v>44185</v>
      </c>
      <c r="B354" t="s">
        <v>7</v>
      </c>
      <c r="C354">
        <v>35827</v>
      </c>
      <c r="D354">
        <v>534</v>
      </c>
      <c r="E354">
        <f t="shared" si="20"/>
        <v>3.6342105800445091E-3</v>
      </c>
      <c r="F354">
        <f t="shared" si="21"/>
        <v>1.9406684497437678</v>
      </c>
      <c r="G354">
        <f t="shared" si="22"/>
        <v>1235881885.4041629</v>
      </c>
      <c r="H354">
        <f t="shared" si="23"/>
        <v>2398436982.6137018</v>
      </c>
    </row>
    <row r="355" spans="1:8" x14ac:dyDescent="0.25">
      <c r="A355" s="2">
        <v>44186</v>
      </c>
      <c r="B355" t="s">
        <v>7</v>
      </c>
      <c r="C355">
        <v>25145</v>
      </c>
      <c r="D355">
        <v>326</v>
      </c>
      <c r="E355">
        <f t="shared" si="20"/>
        <v>2.2186379196526404E-3</v>
      </c>
      <c r="F355">
        <f t="shared" si="21"/>
        <v>0.72327596180676079</v>
      </c>
      <c r="G355">
        <f t="shared" si="22"/>
        <v>598933200.9898901</v>
      </c>
      <c r="H355">
        <f t="shared" si="23"/>
        <v>433193987.00396472</v>
      </c>
    </row>
    <row r="356" spans="1:8" x14ac:dyDescent="0.25">
      <c r="A356" s="2">
        <v>44187</v>
      </c>
      <c r="B356" t="s">
        <v>7</v>
      </c>
      <c r="C356">
        <v>32466</v>
      </c>
      <c r="D356">
        <v>215</v>
      </c>
      <c r="E356">
        <f t="shared" si="20"/>
        <v>1.4632121249242873E-3</v>
      </c>
      <c r="F356">
        <f t="shared" si="21"/>
        <v>0.31459060685872176</v>
      </c>
      <c r="G356">
        <f t="shared" si="22"/>
        <v>1010865544.910026</v>
      </c>
      <c r="H356">
        <f t="shared" si="23"/>
        <v>318008805.2258175</v>
      </c>
    </row>
    <row r="357" spans="1:8" x14ac:dyDescent="0.25">
      <c r="A357" s="2">
        <v>44188</v>
      </c>
      <c r="B357" t="s">
        <v>7</v>
      </c>
      <c r="C357">
        <v>47377</v>
      </c>
      <c r="D357">
        <v>691</v>
      </c>
      <c r="E357">
        <f t="shared" si="20"/>
        <v>4.7026957131287555E-3</v>
      </c>
      <c r="F357">
        <f t="shared" si="21"/>
        <v>3.2495627377719702</v>
      </c>
      <c r="G357">
        <f t="shared" si="22"/>
        <v>2181367467.8966599</v>
      </c>
      <c r="H357">
        <f t="shared" si="23"/>
        <v>7088490441.0649805</v>
      </c>
    </row>
    <row r="358" spans="1:8" x14ac:dyDescent="0.25">
      <c r="A358" s="2">
        <v>44189</v>
      </c>
      <c r="B358" t="s">
        <v>7</v>
      </c>
      <c r="C358">
        <v>45662</v>
      </c>
      <c r="D358">
        <v>744</v>
      </c>
      <c r="E358">
        <f t="shared" si="20"/>
        <v>5.0633945160170682E-3</v>
      </c>
      <c r="F358">
        <f t="shared" si="21"/>
        <v>3.7671655199166989</v>
      </c>
      <c r="G358">
        <f t="shared" si="22"/>
        <v>2024110159.4356525</v>
      </c>
      <c r="H358">
        <f t="shared" si="23"/>
        <v>7625158001.139082</v>
      </c>
    </row>
    <row r="359" spans="1:8" x14ac:dyDescent="0.25">
      <c r="A359" s="2">
        <v>44190</v>
      </c>
      <c r="B359" t="s">
        <v>7</v>
      </c>
      <c r="C359">
        <v>42185</v>
      </c>
      <c r="D359">
        <v>574</v>
      </c>
      <c r="E359">
        <f t="shared" si="20"/>
        <v>3.9064360916583295E-3</v>
      </c>
      <c r="F359">
        <f t="shared" si="21"/>
        <v>2.2422943166118809</v>
      </c>
      <c r="G359">
        <f t="shared" si="22"/>
        <v>1723338451.0047944</v>
      </c>
      <c r="H359">
        <f t="shared" si="23"/>
        <v>3864232014.2867727</v>
      </c>
    </row>
    <row r="360" spans="1:8" x14ac:dyDescent="0.25">
      <c r="A360" s="2">
        <v>44191</v>
      </c>
      <c r="B360" t="s">
        <v>7</v>
      </c>
      <c r="C360">
        <v>31812</v>
      </c>
      <c r="D360">
        <v>570</v>
      </c>
      <c r="E360">
        <f t="shared" si="20"/>
        <v>3.8792135404969478E-3</v>
      </c>
      <c r="F360">
        <f t="shared" si="21"/>
        <v>2.2111517180832601</v>
      </c>
      <c r="G360">
        <f t="shared" si="22"/>
        <v>969706562.68058062</v>
      </c>
      <c r="H360">
        <f t="shared" si="23"/>
        <v>2144168332.1077783</v>
      </c>
    </row>
    <row r="361" spans="1:8" x14ac:dyDescent="0.25">
      <c r="A361" s="2">
        <v>44192</v>
      </c>
      <c r="B361" t="s">
        <v>7</v>
      </c>
      <c r="C361">
        <v>14181</v>
      </c>
      <c r="D361">
        <v>210</v>
      </c>
      <c r="E361">
        <f t="shared" si="20"/>
        <v>1.4291839359725598E-3</v>
      </c>
      <c r="F361">
        <f t="shared" si="21"/>
        <v>0.30012862655423755</v>
      </c>
      <c r="G361">
        <f t="shared" si="22"/>
        <v>182496101.52255368</v>
      </c>
      <c r="H361">
        <f t="shared" si="23"/>
        <v>54772304.301466741</v>
      </c>
    </row>
    <row r="362" spans="1:8" x14ac:dyDescent="0.25">
      <c r="A362" s="2">
        <v>44193</v>
      </c>
      <c r="B362" t="s">
        <v>7</v>
      </c>
      <c r="C362">
        <v>40367</v>
      </c>
      <c r="D362">
        <v>347</v>
      </c>
      <c r="E362">
        <f t="shared" si="20"/>
        <v>2.3615563132498964E-3</v>
      </c>
      <c r="F362">
        <f t="shared" si="21"/>
        <v>0.81946004069771405</v>
      </c>
      <c r="G362">
        <f t="shared" si="22"/>
        <v>1575701900.5137677</v>
      </c>
      <c r="H362">
        <f t="shared" si="23"/>
        <v>1291224743.5224774</v>
      </c>
    </row>
    <row r="363" spans="1:8" x14ac:dyDescent="0.25">
      <c r="A363" s="2">
        <v>44194</v>
      </c>
      <c r="B363" t="s">
        <v>7</v>
      </c>
      <c r="C363">
        <v>47725</v>
      </c>
      <c r="D363">
        <v>357</v>
      </c>
      <c r="E363">
        <f t="shared" si="20"/>
        <v>2.4296126911533514E-3</v>
      </c>
      <c r="F363">
        <f t="shared" si="21"/>
        <v>0.86737173074174645</v>
      </c>
      <c r="G363">
        <f t="shared" si="22"/>
        <v>2213995329.7068233</v>
      </c>
      <c r="H363">
        <f t="shared" si="23"/>
        <v>1920356960.981951</v>
      </c>
    </row>
    <row r="364" spans="1:8" x14ac:dyDescent="0.25">
      <c r="A364" s="2">
        <v>44195</v>
      </c>
      <c r="B364" t="s">
        <v>7</v>
      </c>
      <c r="C364">
        <v>45604</v>
      </c>
      <c r="D364">
        <v>458</v>
      </c>
      <c r="E364">
        <f t="shared" si="20"/>
        <v>3.1169821079782491E-3</v>
      </c>
      <c r="F364">
        <f t="shared" si="21"/>
        <v>1.427577805454038</v>
      </c>
      <c r="G364">
        <f t="shared" si="22"/>
        <v>2018894670.4672921</v>
      </c>
      <c r="H364">
        <f t="shared" si="23"/>
        <v>2882129223.1085501</v>
      </c>
    </row>
    <row r="365" spans="1:8" x14ac:dyDescent="0.25">
      <c r="A365" s="2">
        <v>44196</v>
      </c>
      <c r="B365" t="s">
        <v>7</v>
      </c>
      <c r="C365">
        <v>81519</v>
      </c>
      <c r="D365">
        <v>981</v>
      </c>
      <c r="E365">
        <f t="shared" si="20"/>
        <v>6.6763306723289575E-3</v>
      </c>
      <c r="F365">
        <f t="shared" si="21"/>
        <v>6.5494803895547076</v>
      </c>
      <c r="G365">
        <f t="shared" si="22"/>
        <v>6536255485.7891979</v>
      </c>
      <c r="H365">
        <f t="shared" si="23"/>
        <v>42809077125.295731</v>
      </c>
    </row>
    <row r="366" spans="1:8" x14ac:dyDescent="0.25">
      <c r="A366" s="2">
        <v>44197</v>
      </c>
      <c r="B366" t="s">
        <v>7</v>
      </c>
      <c r="C366">
        <v>70797</v>
      </c>
      <c r="D366">
        <v>964</v>
      </c>
      <c r="E366">
        <f t="shared" si="20"/>
        <v>6.5606348298930832E-3</v>
      </c>
      <c r="F366">
        <f t="shared" si="21"/>
        <v>6.324451976016932</v>
      </c>
      <c r="G366">
        <f t="shared" si="22"/>
        <v>4917531304.4312277</v>
      </c>
      <c r="H366">
        <f t="shared" si="23"/>
        <v>31100690575.4352</v>
      </c>
    </row>
    <row r="367" spans="1:8" x14ac:dyDescent="0.25">
      <c r="A367" s="2">
        <v>44198</v>
      </c>
      <c r="B367" t="s">
        <v>7</v>
      </c>
      <c r="C367">
        <v>52783</v>
      </c>
      <c r="D367">
        <v>613</v>
      </c>
      <c r="E367">
        <f t="shared" si="20"/>
        <v>4.1718559654818051E-3</v>
      </c>
      <c r="F367">
        <f t="shared" si="21"/>
        <v>2.5573477068403467</v>
      </c>
      <c r="G367">
        <f t="shared" si="22"/>
        <v>2715567972.6373038</v>
      </c>
      <c r="H367">
        <f t="shared" si="23"/>
        <v>6944651527.5930986</v>
      </c>
    </row>
    <row r="368" spans="1:8" x14ac:dyDescent="0.25">
      <c r="A368" s="2">
        <v>44199</v>
      </c>
      <c r="B368" t="s">
        <v>7</v>
      </c>
      <c r="C368">
        <v>31840</v>
      </c>
      <c r="D368">
        <v>445</v>
      </c>
      <c r="E368">
        <f t="shared" si="20"/>
        <v>3.0285088167037572E-3</v>
      </c>
      <c r="F368">
        <f t="shared" si="21"/>
        <v>1.347686423433172</v>
      </c>
      <c r="G368">
        <f t="shared" si="22"/>
        <v>971451192.94116855</v>
      </c>
      <c r="H368">
        <f t="shared" si="23"/>
        <v>1309211583.7547717</v>
      </c>
    </row>
    <row r="369" spans="1:8" x14ac:dyDescent="0.25">
      <c r="A369" s="2">
        <v>44200</v>
      </c>
      <c r="B369" t="s">
        <v>7</v>
      </c>
      <c r="C369">
        <v>60392</v>
      </c>
      <c r="D369">
        <v>454</v>
      </c>
      <c r="E369">
        <f t="shared" si="20"/>
        <v>3.089759556816867E-3</v>
      </c>
      <c r="F369">
        <f t="shared" si="21"/>
        <v>1.4027508387948575</v>
      </c>
      <c r="G369">
        <f t="shared" si="22"/>
        <v>3566491752.9520574</v>
      </c>
      <c r="H369">
        <f t="shared" si="23"/>
        <v>5002899298.00844</v>
      </c>
    </row>
    <row r="370" spans="1:8" x14ac:dyDescent="0.25">
      <c r="A370" s="2">
        <v>44201</v>
      </c>
      <c r="B370" t="s">
        <v>7</v>
      </c>
      <c r="C370">
        <v>55175</v>
      </c>
      <c r="D370">
        <v>407</v>
      </c>
      <c r="E370">
        <f t="shared" si="20"/>
        <v>2.7698945806706276E-3</v>
      </c>
      <c r="F370">
        <f t="shared" si="21"/>
        <v>1.1273470943329456</v>
      </c>
      <c r="G370">
        <f t="shared" si="22"/>
        <v>2970589195.4703817</v>
      </c>
      <c r="H370">
        <f t="shared" si="23"/>
        <v>3348885097.9703774</v>
      </c>
    </row>
    <row r="371" spans="1:8" x14ac:dyDescent="0.25">
      <c r="A371" s="2">
        <v>44202</v>
      </c>
      <c r="B371" t="s">
        <v>7</v>
      </c>
      <c r="C371">
        <v>76158</v>
      </c>
      <c r="D371">
        <v>874</v>
      </c>
      <c r="E371">
        <f t="shared" si="20"/>
        <v>5.9481274287619861E-3</v>
      </c>
      <c r="F371">
        <f t="shared" si="21"/>
        <v>5.1986633727379754</v>
      </c>
      <c r="G371">
        <f t="shared" si="22"/>
        <v>5698153074.1102123</v>
      </c>
      <c r="H371">
        <f t="shared" si="23"/>
        <v>29622779678.631058</v>
      </c>
    </row>
    <row r="372" spans="1:8" x14ac:dyDescent="0.25">
      <c r="A372" s="2">
        <v>44203</v>
      </c>
      <c r="B372" t="s">
        <v>7</v>
      </c>
      <c r="C372">
        <v>65092</v>
      </c>
      <c r="D372">
        <v>1041</v>
      </c>
      <c r="E372">
        <f t="shared" si="20"/>
        <v>7.0846689397496884E-3</v>
      </c>
      <c r="F372">
        <f t="shared" si="21"/>
        <v>7.3751403662794255</v>
      </c>
      <c r="G372">
        <f t="shared" si="22"/>
        <v>4149950803.8364501</v>
      </c>
      <c r="H372">
        <f t="shared" si="23"/>
        <v>30606469691.447952</v>
      </c>
    </row>
    <row r="373" spans="1:8" x14ac:dyDescent="0.25">
      <c r="A373" s="2">
        <v>44204</v>
      </c>
      <c r="B373" t="s">
        <v>7</v>
      </c>
      <c r="C373">
        <v>57380</v>
      </c>
      <c r="D373">
        <v>1162</v>
      </c>
      <c r="E373">
        <f t="shared" si="20"/>
        <v>7.9081511123814969E-3</v>
      </c>
      <c r="F373">
        <f t="shared" si="21"/>
        <v>9.1892715925872999</v>
      </c>
      <c r="G373">
        <f t="shared" si="22"/>
        <v>3215809943.4916768</v>
      </c>
      <c r="H373">
        <f t="shared" si="23"/>
        <v>29550950960.887836</v>
      </c>
    </row>
    <row r="374" spans="1:8" x14ac:dyDescent="0.25">
      <c r="A374" s="2">
        <v>44205</v>
      </c>
      <c r="B374" t="s">
        <v>7</v>
      </c>
      <c r="C374">
        <v>51927</v>
      </c>
      <c r="D374">
        <v>1325</v>
      </c>
      <c r="E374">
        <f t="shared" si="20"/>
        <v>9.0174700722078175E-3</v>
      </c>
      <c r="F374">
        <f t="shared" si="21"/>
        <v>11.948147845675358</v>
      </c>
      <c r="G374">
        <f t="shared" si="22"/>
        <v>2627086485.2421889</v>
      </c>
      <c r="H374">
        <f t="shared" si="23"/>
        <v>31388817729.049309</v>
      </c>
    </row>
    <row r="375" spans="1:8" x14ac:dyDescent="0.25">
      <c r="A375" s="2">
        <v>44206</v>
      </c>
      <c r="B375" t="s">
        <v>7</v>
      </c>
      <c r="C375">
        <v>46999</v>
      </c>
      <c r="D375">
        <v>1035</v>
      </c>
      <c r="E375">
        <f t="shared" si="20"/>
        <v>7.0438351130076154E-3</v>
      </c>
      <c r="F375">
        <f t="shared" si="21"/>
        <v>7.2903693419628821</v>
      </c>
      <c r="G375">
        <f t="shared" si="22"/>
        <v>2146201287.3787234</v>
      </c>
      <c r="H375">
        <f t="shared" si="23"/>
        <v>15646600067.187115</v>
      </c>
    </row>
    <row r="376" spans="1:8" x14ac:dyDescent="0.25">
      <c r="A376" s="2">
        <v>44207</v>
      </c>
      <c r="B376" t="s">
        <v>7</v>
      </c>
      <c r="C376">
        <v>39080</v>
      </c>
      <c r="D376">
        <v>563</v>
      </c>
      <c r="E376">
        <f t="shared" si="20"/>
        <v>3.8315740759645289E-3</v>
      </c>
      <c r="F376">
        <f t="shared" si="21"/>
        <v>2.1571762047680298</v>
      </c>
      <c r="G376">
        <f t="shared" si="22"/>
        <v>1475183051.7503181</v>
      </c>
      <c r="H376">
        <f t="shared" si="23"/>
        <v>3182229776.9128714</v>
      </c>
    </row>
    <row r="377" spans="1:8" x14ac:dyDescent="0.25">
      <c r="A377" s="2">
        <v>44208</v>
      </c>
      <c r="B377" t="s">
        <v>7</v>
      </c>
      <c r="C377">
        <v>36340</v>
      </c>
      <c r="D377">
        <v>529</v>
      </c>
      <c r="E377">
        <f t="shared" si="20"/>
        <v>3.6001823910927814E-3</v>
      </c>
      <c r="F377">
        <f t="shared" si="21"/>
        <v>1.9044964848880814</v>
      </c>
      <c r="G377">
        <f t="shared" si="22"/>
        <v>1272214199.1070764</v>
      </c>
      <c r="H377">
        <f t="shared" si="23"/>
        <v>2422927470.2241325</v>
      </c>
    </row>
    <row r="378" spans="1:8" x14ac:dyDescent="0.25">
      <c r="A378" s="2">
        <v>44209</v>
      </c>
      <c r="B378" t="s">
        <v>7</v>
      </c>
      <c r="C378">
        <v>57100</v>
      </c>
      <c r="D378">
        <v>1243</v>
      </c>
      <c r="E378">
        <f t="shared" si="20"/>
        <v>8.4594077733994837E-3</v>
      </c>
      <c r="F378">
        <f t="shared" si="21"/>
        <v>10.515043862335558</v>
      </c>
      <c r="G378">
        <f t="shared" si="22"/>
        <v>3184131800.885798</v>
      </c>
      <c r="H378">
        <f t="shared" si="23"/>
        <v>33481285549.771679</v>
      </c>
    </row>
    <row r="379" spans="1:8" x14ac:dyDescent="0.25">
      <c r="A379" s="2">
        <v>44210</v>
      </c>
      <c r="B379" t="s">
        <v>7</v>
      </c>
      <c r="C379">
        <v>49366</v>
      </c>
      <c r="D379">
        <v>1564</v>
      </c>
      <c r="E379">
        <f t="shared" si="20"/>
        <v>1.0644017504100397E-2</v>
      </c>
      <c r="F379">
        <f t="shared" si="21"/>
        <v>16.647243376413023</v>
      </c>
      <c r="G379">
        <f t="shared" si="22"/>
        <v>2371116523.6219912</v>
      </c>
      <c r="H379">
        <f t="shared" si="23"/>
        <v>39472553842.569664</v>
      </c>
    </row>
    <row r="380" spans="1:8" x14ac:dyDescent="0.25">
      <c r="A380" s="2">
        <v>44211</v>
      </c>
      <c r="B380" t="s">
        <v>7</v>
      </c>
      <c r="C380">
        <v>45375</v>
      </c>
      <c r="D380">
        <v>1248</v>
      </c>
      <c r="E380">
        <f t="shared" si="20"/>
        <v>8.4934359623512114E-3</v>
      </c>
      <c r="F380">
        <f t="shared" si="21"/>
        <v>10.599808081014311</v>
      </c>
      <c r="G380">
        <f t="shared" si="22"/>
        <v>1998368204.264627</v>
      </c>
      <c r="H380">
        <f t="shared" si="23"/>
        <v>21182319440.40625</v>
      </c>
    </row>
    <row r="381" spans="1:8" x14ac:dyDescent="0.25">
      <c r="A381" s="2">
        <v>44212</v>
      </c>
      <c r="B381" t="s">
        <v>7</v>
      </c>
      <c r="C381">
        <v>42361</v>
      </c>
      <c r="D381">
        <v>1280</v>
      </c>
      <c r="E381">
        <f t="shared" si="20"/>
        <v>8.7112163716422681E-3</v>
      </c>
      <c r="F381">
        <f t="shared" si="21"/>
        <v>11.150356955702103</v>
      </c>
      <c r="G381">
        <f t="shared" si="22"/>
        <v>1737982042.3570611</v>
      </c>
      <c r="H381">
        <f t="shared" si="23"/>
        <v>19379120154.881405</v>
      </c>
    </row>
    <row r="382" spans="1:8" x14ac:dyDescent="0.25">
      <c r="A382" s="2">
        <v>44213</v>
      </c>
      <c r="B382" t="s">
        <v>7</v>
      </c>
      <c r="C382">
        <v>40395</v>
      </c>
      <c r="D382">
        <v>1295</v>
      </c>
      <c r="E382">
        <f t="shared" si="20"/>
        <v>8.8133009384974512E-3</v>
      </c>
      <c r="F382">
        <f t="shared" si="21"/>
        <v>11.413224715354199</v>
      </c>
      <c r="G382">
        <f t="shared" si="22"/>
        <v>1577925610.7743556</v>
      </c>
      <c r="H382">
        <f t="shared" si="23"/>
        <v>18009219579.880245</v>
      </c>
    </row>
    <row r="383" spans="1:8" x14ac:dyDescent="0.25">
      <c r="A383" s="2">
        <v>44214</v>
      </c>
      <c r="B383" t="s">
        <v>7</v>
      </c>
      <c r="C383">
        <v>30521</v>
      </c>
      <c r="D383">
        <v>671</v>
      </c>
      <c r="E383">
        <f t="shared" si="20"/>
        <v>4.5665829573218455E-3</v>
      </c>
      <c r="F383">
        <f t="shared" si="21"/>
        <v>3.0641771643629583</v>
      </c>
      <c r="G383">
        <f t="shared" si="22"/>
        <v>890969475.02276134</v>
      </c>
      <c r="H383">
        <f t="shared" si="23"/>
        <v>2730088319.5091987</v>
      </c>
    </row>
    <row r="384" spans="1:8" x14ac:dyDescent="0.25">
      <c r="A384" s="2">
        <v>44215</v>
      </c>
      <c r="B384" t="s">
        <v>7</v>
      </c>
      <c r="C384">
        <v>28835</v>
      </c>
      <c r="D384">
        <v>599</v>
      </c>
      <c r="E384">
        <f t="shared" si="20"/>
        <v>4.076577036416968E-3</v>
      </c>
      <c r="F384">
        <f t="shared" si="21"/>
        <v>2.4418696448137638</v>
      </c>
      <c r="G384">
        <f t="shared" si="22"/>
        <v>793160866.04593456</v>
      </c>
      <c r="H384">
        <f t="shared" si="23"/>
        <v>1936795442.2517636</v>
      </c>
    </row>
    <row r="385" spans="1:8" x14ac:dyDescent="0.25">
      <c r="A385" s="2">
        <v>44216</v>
      </c>
      <c r="B385" t="s">
        <v>7</v>
      </c>
      <c r="C385">
        <v>44762</v>
      </c>
      <c r="D385">
        <v>1610</v>
      </c>
      <c r="E385">
        <f t="shared" si="20"/>
        <v>1.095707684245629E-2</v>
      </c>
      <c r="F385">
        <f t="shared" si="21"/>
        <v>17.640893716354626</v>
      </c>
      <c r="G385">
        <f t="shared" si="22"/>
        <v>1943937958.202471</v>
      </c>
      <c r="H385">
        <f t="shared" si="23"/>
        <v>34292802911.837212</v>
      </c>
    </row>
    <row r="386" spans="1:8" x14ac:dyDescent="0.25">
      <c r="A386" s="2">
        <v>44217</v>
      </c>
      <c r="B386" t="s">
        <v>7</v>
      </c>
      <c r="C386">
        <v>39463</v>
      </c>
      <c r="D386">
        <v>1820</v>
      </c>
      <c r="E386">
        <f t="shared" si="20"/>
        <v>1.2386260778428851E-2</v>
      </c>
      <c r="F386">
        <f t="shared" si="21"/>
        <v>22.542994616740508</v>
      </c>
      <c r="G386">
        <f t="shared" si="22"/>
        <v>1504750354.3862164</v>
      </c>
      <c r="H386">
        <f t="shared" si="23"/>
        <v>33921579138.466846</v>
      </c>
    </row>
    <row r="387" spans="1:8" x14ac:dyDescent="0.25">
      <c r="A387" s="2">
        <v>44218</v>
      </c>
      <c r="B387" t="s">
        <v>7</v>
      </c>
      <c r="C387">
        <v>35084</v>
      </c>
      <c r="D387">
        <v>1290</v>
      </c>
      <c r="E387">
        <f t="shared" ref="E387:E450" si="24">D387/$D$717</f>
        <v>8.7792727495457235E-3</v>
      </c>
      <c r="F387">
        <f t="shared" ref="F387:F450" si="25">D387*E387</f>
        <v>11.325261846913984</v>
      </c>
      <c r="G387">
        <f t="shared" ref="G387:G450" si="26">(C387-$F$717)^2</f>
        <v>1184193438.274992</v>
      </c>
      <c r="H387">
        <f t="shared" ref="H387:H450" si="27">G387*F387</f>
        <v>13411300765.861656</v>
      </c>
    </row>
    <row r="388" spans="1:8" x14ac:dyDescent="0.25">
      <c r="A388" s="2">
        <v>44219</v>
      </c>
      <c r="B388" t="s">
        <v>7</v>
      </c>
      <c r="C388">
        <v>31656</v>
      </c>
      <c r="D388">
        <v>1401</v>
      </c>
      <c r="E388">
        <f t="shared" si="24"/>
        <v>9.5346985442740766E-3</v>
      </c>
      <c r="F388">
        <f t="shared" si="25"/>
        <v>13.358112660527981</v>
      </c>
      <c r="G388">
        <f t="shared" si="26"/>
        <v>960015183.80016255</v>
      </c>
      <c r="H388">
        <f t="shared" si="27"/>
        <v>12823990981.020048</v>
      </c>
    </row>
    <row r="389" spans="1:8" x14ac:dyDescent="0.25">
      <c r="A389" s="2">
        <v>44220</v>
      </c>
      <c r="B389" t="s">
        <v>7</v>
      </c>
      <c r="C389">
        <v>29524</v>
      </c>
      <c r="D389">
        <v>1348</v>
      </c>
      <c r="E389">
        <f t="shared" si="24"/>
        <v>9.1739997413857639E-3</v>
      </c>
      <c r="F389">
        <f t="shared" si="25"/>
        <v>12.36655165138801</v>
      </c>
      <c r="G389">
        <f t="shared" si="26"/>
        <v>832444355.10111463</v>
      </c>
      <c r="H389">
        <f t="shared" si="27"/>
        <v>10294466114.264317</v>
      </c>
    </row>
    <row r="390" spans="1:8" x14ac:dyDescent="0.25">
      <c r="A390" s="2">
        <v>44221</v>
      </c>
      <c r="B390" t="s">
        <v>7</v>
      </c>
      <c r="C390">
        <v>21826</v>
      </c>
      <c r="D390">
        <v>610</v>
      </c>
      <c r="E390">
        <f t="shared" si="24"/>
        <v>4.1514390521107686E-3</v>
      </c>
      <c r="F390">
        <f t="shared" si="25"/>
        <v>2.532377821787569</v>
      </c>
      <c r="G390">
        <f t="shared" si="26"/>
        <v>447496445.88663495</v>
      </c>
      <c r="H390">
        <f t="shared" si="27"/>
        <v>1133230074.8920753</v>
      </c>
    </row>
    <row r="391" spans="1:8" x14ac:dyDescent="0.25">
      <c r="A391" s="2">
        <v>44222</v>
      </c>
      <c r="B391" t="s">
        <v>7</v>
      </c>
      <c r="C391">
        <v>17167</v>
      </c>
      <c r="D391">
        <v>592</v>
      </c>
      <c r="E391">
        <f t="shared" si="24"/>
        <v>4.0289375718845491E-3</v>
      </c>
      <c r="F391">
        <f t="shared" si="25"/>
        <v>2.3851310425556531</v>
      </c>
      <c r="G391">
        <f t="shared" si="26"/>
        <v>272088713.1695317</v>
      </c>
      <c r="H391">
        <f t="shared" si="27"/>
        <v>648967236.10967124</v>
      </c>
    </row>
    <row r="392" spans="1:8" x14ac:dyDescent="0.25">
      <c r="A392" s="2">
        <v>44223</v>
      </c>
      <c r="B392" t="s">
        <v>7</v>
      </c>
      <c r="C392">
        <v>29892</v>
      </c>
      <c r="D392">
        <v>1631</v>
      </c>
      <c r="E392">
        <f t="shared" si="24"/>
        <v>1.1099995236053546E-2</v>
      </c>
      <c r="F392">
        <f t="shared" si="25"/>
        <v>18.104092230003335</v>
      </c>
      <c r="G392">
        <f t="shared" si="26"/>
        <v>853814933.38312662</v>
      </c>
      <c r="H392">
        <f t="shared" si="27"/>
        <v>15457544301.322277</v>
      </c>
    </row>
    <row r="393" spans="1:8" x14ac:dyDescent="0.25">
      <c r="A393" s="2">
        <v>44224</v>
      </c>
      <c r="B393" t="s">
        <v>7</v>
      </c>
      <c r="C393">
        <v>26960</v>
      </c>
      <c r="D393">
        <v>1725</v>
      </c>
      <c r="E393">
        <f t="shared" si="24"/>
        <v>1.1739725188346026E-2</v>
      </c>
      <c r="F393">
        <f t="shared" si="25"/>
        <v>20.251025949896896</v>
      </c>
      <c r="G393">
        <f t="shared" si="26"/>
        <v>691064821.81013954</v>
      </c>
      <c r="H393">
        <f t="shared" si="27"/>
        <v>13994771639.53801</v>
      </c>
    </row>
    <row r="394" spans="1:8" x14ac:dyDescent="0.25">
      <c r="A394" s="2">
        <v>44225</v>
      </c>
      <c r="B394" t="s">
        <v>7</v>
      </c>
      <c r="C394">
        <v>25669</v>
      </c>
      <c r="D394">
        <v>1239</v>
      </c>
      <c r="E394">
        <f t="shared" si="24"/>
        <v>8.4321852222381012E-3</v>
      </c>
      <c r="F394">
        <f t="shared" si="25"/>
        <v>10.447477490353007</v>
      </c>
      <c r="G394">
        <f t="shared" si="26"/>
        <v>624855598.15232027</v>
      </c>
      <c r="H394">
        <f t="shared" si="27"/>
        <v>6528164796.4174299</v>
      </c>
    </row>
    <row r="395" spans="1:8" x14ac:dyDescent="0.25">
      <c r="A395" s="2">
        <v>44226</v>
      </c>
      <c r="B395" t="s">
        <v>7</v>
      </c>
      <c r="C395">
        <v>24135</v>
      </c>
      <c r="D395">
        <v>1223</v>
      </c>
      <c r="E395">
        <f t="shared" si="24"/>
        <v>8.3232950175925729E-3</v>
      </c>
      <c r="F395">
        <f t="shared" si="25"/>
        <v>10.179389806515717</v>
      </c>
      <c r="G395">
        <f t="shared" si="26"/>
        <v>550517615.16154194</v>
      </c>
      <c r="H395">
        <f t="shared" si="27"/>
        <v>5603933400.0827427</v>
      </c>
    </row>
    <row r="396" spans="1:8" x14ac:dyDescent="0.25">
      <c r="A396" s="2">
        <v>44227</v>
      </c>
      <c r="B396" t="s">
        <v>7</v>
      </c>
      <c r="C396">
        <v>21768</v>
      </c>
      <c r="D396">
        <v>1222</v>
      </c>
      <c r="E396">
        <f t="shared" si="24"/>
        <v>8.3164893798022277E-3</v>
      </c>
      <c r="F396">
        <f t="shared" si="25"/>
        <v>10.162750022118322</v>
      </c>
      <c r="G396">
        <f t="shared" si="26"/>
        <v>445045932.91827434</v>
      </c>
      <c r="H396">
        <f t="shared" si="27"/>
        <v>4522890564.6088619</v>
      </c>
    </row>
    <row r="397" spans="1:8" x14ac:dyDescent="0.25">
      <c r="A397" s="2">
        <v>44228</v>
      </c>
      <c r="B397" t="s">
        <v>7</v>
      </c>
      <c r="C397">
        <v>16659</v>
      </c>
      <c r="D397">
        <v>587</v>
      </c>
      <c r="E397">
        <f t="shared" si="24"/>
        <v>3.9949093829328213E-3</v>
      </c>
      <c r="F397">
        <f t="shared" si="25"/>
        <v>2.345011807781566</v>
      </c>
      <c r="G397">
        <f t="shared" si="26"/>
        <v>255587743.58458027</v>
      </c>
      <c r="H397">
        <f t="shared" si="27"/>
        <v>599356276.63008797</v>
      </c>
    </row>
    <row r="398" spans="1:8" x14ac:dyDescent="0.25">
      <c r="A398" s="2">
        <v>44229</v>
      </c>
      <c r="B398" t="s">
        <v>7</v>
      </c>
      <c r="C398">
        <v>15367</v>
      </c>
      <c r="D398">
        <v>406</v>
      </c>
      <c r="E398">
        <f t="shared" si="24"/>
        <v>2.763088942880282E-3</v>
      </c>
      <c r="F398">
        <f t="shared" si="25"/>
        <v>1.1218141108093944</v>
      </c>
      <c r="G398">
        <f t="shared" si="26"/>
        <v>215946310.70316851</v>
      </c>
      <c r="H398">
        <f t="shared" si="27"/>
        <v>242251618.52404419</v>
      </c>
    </row>
    <row r="399" spans="1:8" x14ac:dyDescent="0.25">
      <c r="A399" s="2">
        <v>44230</v>
      </c>
      <c r="B399" t="s">
        <v>7</v>
      </c>
      <c r="C399">
        <v>22328</v>
      </c>
      <c r="D399">
        <v>1449</v>
      </c>
      <c r="E399">
        <f t="shared" si="24"/>
        <v>9.8613691582106616E-3</v>
      </c>
      <c r="F399">
        <f t="shared" si="25"/>
        <v>14.289123910247248</v>
      </c>
      <c r="G399">
        <f t="shared" si="26"/>
        <v>468987178.13003176</v>
      </c>
      <c r="H399">
        <f t="shared" si="27"/>
        <v>6701415900.6172218</v>
      </c>
    </row>
    <row r="400" spans="1:8" x14ac:dyDescent="0.25">
      <c r="A400" s="2">
        <v>44231</v>
      </c>
      <c r="B400" t="s">
        <v>7</v>
      </c>
      <c r="C400">
        <v>19757</v>
      </c>
      <c r="D400">
        <v>1322</v>
      </c>
      <c r="E400">
        <f t="shared" si="24"/>
        <v>8.9970531588367802E-3</v>
      </c>
      <c r="F400">
        <f t="shared" si="25"/>
        <v>11.894104275982224</v>
      </c>
      <c r="G400">
        <f t="shared" si="26"/>
        <v>364241492.27390975</v>
      </c>
      <c r="H400">
        <f t="shared" si="27"/>
        <v>4332326290.7452564</v>
      </c>
    </row>
    <row r="401" spans="1:8" x14ac:dyDescent="0.25">
      <c r="A401" s="2">
        <v>44232</v>
      </c>
      <c r="B401" t="s">
        <v>7</v>
      </c>
      <c r="C401">
        <v>19387</v>
      </c>
      <c r="D401">
        <v>915</v>
      </c>
      <c r="E401">
        <f t="shared" si="24"/>
        <v>6.227158578166153E-3</v>
      </c>
      <c r="F401">
        <f t="shared" si="25"/>
        <v>5.6978500990220295</v>
      </c>
      <c r="G401">
        <f t="shared" si="26"/>
        <v>350255409.5447129</v>
      </c>
      <c r="H401">
        <f t="shared" si="27"/>
        <v>1995702819.9573438</v>
      </c>
    </row>
    <row r="402" spans="1:8" x14ac:dyDescent="0.25">
      <c r="A402" s="2">
        <v>44233</v>
      </c>
      <c r="B402" t="s">
        <v>7</v>
      </c>
      <c r="C402">
        <v>17951</v>
      </c>
      <c r="D402">
        <v>1014</v>
      </c>
      <c r="E402">
        <f t="shared" si="24"/>
        <v>6.9009167194103594E-3</v>
      </c>
      <c r="F402">
        <f t="shared" si="25"/>
        <v>6.9975295534821047</v>
      </c>
      <c r="G402">
        <f t="shared" si="26"/>
        <v>298567704.46599209</v>
      </c>
      <c r="H402">
        <f t="shared" si="27"/>
        <v>2089236335.7160907</v>
      </c>
    </row>
    <row r="403" spans="1:8" x14ac:dyDescent="0.25">
      <c r="A403" s="2">
        <v>44234</v>
      </c>
      <c r="B403" t="s">
        <v>7</v>
      </c>
      <c r="C403">
        <v>15838</v>
      </c>
      <c r="D403">
        <v>828</v>
      </c>
      <c r="E403">
        <f t="shared" si="24"/>
        <v>5.6350680904060924E-3</v>
      </c>
      <c r="F403">
        <f t="shared" si="25"/>
        <v>4.6658363788562447</v>
      </c>
      <c r="G403">
        <f t="shared" si="26"/>
        <v>230010947.0152002</v>
      </c>
      <c r="H403">
        <f t="shared" si="27"/>
        <v>1073193444.1186973</v>
      </c>
    </row>
    <row r="404" spans="1:8" x14ac:dyDescent="0.25">
      <c r="A404" s="2">
        <v>44235</v>
      </c>
      <c r="B404" t="s">
        <v>7</v>
      </c>
      <c r="C404">
        <v>11946</v>
      </c>
      <c r="D404">
        <v>373</v>
      </c>
      <c r="E404">
        <f t="shared" si="24"/>
        <v>2.5385028957988797E-3</v>
      </c>
      <c r="F404">
        <f t="shared" si="25"/>
        <v>0.94686158013298216</v>
      </c>
      <c r="G404">
        <f t="shared" si="26"/>
        <v>127105596.79348613</v>
      </c>
      <c r="H404">
        <f t="shared" si="27"/>
        <v>120351406.22362599</v>
      </c>
    </row>
    <row r="405" spans="1:8" x14ac:dyDescent="0.25">
      <c r="A405" s="2">
        <v>44236</v>
      </c>
      <c r="B405" t="s">
        <v>7</v>
      </c>
      <c r="C405">
        <v>11355</v>
      </c>
      <c r="D405">
        <v>333</v>
      </c>
      <c r="E405">
        <f t="shared" si="24"/>
        <v>2.2662773841850589E-3</v>
      </c>
      <c r="F405">
        <f t="shared" si="25"/>
        <v>0.7546703689336246</v>
      </c>
      <c r="G405">
        <f t="shared" si="26"/>
        <v>114128877.65036356</v>
      </c>
      <c r="H405">
        <f t="shared" si="27"/>
        <v>86129682.202380374</v>
      </c>
    </row>
    <row r="406" spans="1:8" x14ac:dyDescent="0.25">
      <c r="A406" s="2">
        <v>44237</v>
      </c>
      <c r="B406" t="s">
        <v>7</v>
      </c>
      <c r="C406">
        <v>15682</v>
      </c>
      <c r="D406">
        <v>1052</v>
      </c>
      <c r="E406">
        <f t="shared" si="24"/>
        <v>7.159530955443489E-3</v>
      </c>
      <c r="F406">
        <f t="shared" si="25"/>
        <v>7.5318265651265506</v>
      </c>
      <c r="G406">
        <f t="shared" si="26"/>
        <v>225303456.13478205</v>
      </c>
      <c r="H406">
        <f t="shared" si="27"/>
        <v>1696946556.1307759</v>
      </c>
    </row>
    <row r="407" spans="1:8" x14ac:dyDescent="0.25">
      <c r="A407" s="2">
        <v>44238</v>
      </c>
      <c r="B407" t="s">
        <v>7</v>
      </c>
      <c r="C407">
        <v>13792</v>
      </c>
      <c r="D407">
        <v>1001</v>
      </c>
      <c r="E407">
        <f t="shared" si="24"/>
        <v>6.8124434281358675E-3</v>
      </c>
      <c r="F407">
        <f t="shared" si="25"/>
        <v>6.8192558715640033</v>
      </c>
      <c r="G407">
        <f t="shared" si="26"/>
        <v>172137333.54510078</v>
      </c>
      <c r="H407">
        <f t="shared" si="27"/>
        <v>1173848522.4927998</v>
      </c>
    </row>
    <row r="408" spans="1:8" x14ac:dyDescent="0.25">
      <c r="A408" s="2">
        <v>44239</v>
      </c>
      <c r="B408" t="s">
        <v>7</v>
      </c>
      <c r="C408">
        <v>13476</v>
      </c>
      <c r="D408">
        <v>678</v>
      </c>
      <c r="E408">
        <f t="shared" si="24"/>
        <v>4.6142224218542645E-3</v>
      </c>
      <c r="F408">
        <f t="shared" si="25"/>
        <v>3.1284428020171915</v>
      </c>
      <c r="G408">
        <f t="shared" si="26"/>
        <v>163945278.88989478</v>
      </c>
      <c r="H408">
        <f t="shared" si="27"/>
        <v>512893427.66779238</v>
      </c>
    </row>
    <row r="409" spans="1:8" x14ac:dyDescent="0.25">
      <c r="A409" s="2">
        <v>44240</v>
      </c>
      <c r="B409" t="s">
        <v>7</v>
      </c>
      <c r="C409">
        <v>12732</v>
      </c>
      <c r="D409">
        <v>758</v>
      </c>
      <c r="E409">
        <f t="shared" si="24"/>
        <v>5.1586734450819061E-3</v>
      </c>
      <c r="F409">
        <f t="shared" si="25"/>
        <v>3.9102744713720847</v>
      </c>
      <c r="G409">
        <f t="shared" si="26"/>
        <v>145446296.53713137</v>
      </c>
      <c r="H409">
        <f t="shared" si="27"/>
        <v>568734940.30475879</v>
      </c>
    </row>
    <row r="410" spans="1:8" x14ac:dyDescent="0.25">
      <c r="A410" s="2">
        <v>44241</v>
      </c>
      <c r="B410" t="s">
        <v>7</v>
      </c>
      <c r="C410">
        <v>12145</v>
      </c>
      <c r="D410">
        <v>621</v>
      </c>
      <c r="E410">
        <f t="shared" si="24"/>
        <v>4.2263010678045693E-3</v>
      </c>
      <c r="F410">
        <f t="shared" si="25"/>
        <v>2.6245329631066374</v>
      </c>
      <c r="G410">
        <f t="shared" si="26"/>
        <v>131632294.28837851</v>
      </c>
      <c r="H410">
        <f t="shared" si="27"/>
        <v>345473295.36920297</v>
      </c>
    </row>
    <row r="411" spans="1:8" x14ac:dyDescent="0.25">
      <c r="A411" s="2">
        <v>44242</v>
      </c>
      <c r="B411" t="s">
        <v>7</v>
      </c>
      <c r="C411">
        <v>8751</v>
      </c>
      <c r="D411">
        <v>258</v>
      </c>
      <c r="E411">
        <f t="shared" si="24"/>
        <v>1.7558545499091447E-3</v>
      </c>
      <c r="F411">
        <f t="shared" si="25"/>
        <v>0.45301047387655935</v>
      </c>
      <c r="G411">
        <f t="shared" si="26"/>
        <v>65272047.415691592</v>
      </c>
      <c r="H411">
        <f t="shared" si="27"/>
        <v>29568921.1306757</v>
      </c>
    </row>
    <row r="412" spans="1:8" x14ac:dyDescent="0.25">
      <c r="A412" s="2">
        <v>44243</v>
      </c>
      <c r="B412" t="s">
        <v>7</v>
      </c>
      <c r="C412">
        <v>8752</v>
      </c>
      <c r="D412">
        <v>230</v>
      </c>
      <c r="E412">
        <f t="shared" si="24"/>
        <v>1.5652966917794702E-3</v>
      </c>
      <c r="F412">
        <f t="shared" si="25"/>
        <v>0.36001823910927816</v>
      </c>
      <c r="G412">
        <f t="shared" si="26"/>
        <v>65288206.639284015</v>
      </c>
      <c r="H412">
        <f t="shared" si="27"/>
        <v>23504945.188877713</v>
      </c>
    </row>
    <row r="413" spans="1:8" x14ac:dyDescent="0.25">
      <c r="A413" s="2">
        <v>44244</v>
      </c>
      <c r="B413" t="s">
        <v>7</v>
      </c>
      <c r="C413">
        <v>14241</v>
      </c>
      <c r="D413">
        <v>799</v>
      </c>
      <c r="E413">
        <f t="shared" si="24"/>
        <v>5.4377045944860722E-3</v>
      </c>
      <c r="F413">
        <f t="shared" si="25"/>
        <v>4.3447259709943715</v>
      </c>
      <c r="G413">
        <f t="shared" si="26"/>
        <v>184120794.93809912</v>
      </c>
      <c r="H413">
        <f t="shared" si="27"/>
        <v>799954399.56768823</v>
      </c>
    </row>
    <row r="414" spans="1:8" x14ac:dyDescent="0.25">
      <c r="A414" s="2">
        <v>44245</v>
      </c>
      <c r="B414" t="s">
        <v>7</v>
      </c>
      <c r="C414">
        <v>12467</v>
      </c>
      <c r="D414">
        <v>738</v>
      </c>
      <c r="E414">
        <f t="shared" si="24"/>
        <v>5.0225606892749953E-3</v>
      </c>
      <c r="F414">
        <f t="shared" si="25"/>
        <v>3.7066497886849463</v>
      </c>
      <c r="G414">
        <f t="shared" si="26"/>
        <v>139124662.28513902</v>
      </c>
      <c r="H414">
        <f t="shared" si="27"/>
        <v>515686400.0600751</v>
      </c>
    </row>
    <row r="415" spans="1:8" x14ac:dyDescent="0.25">
      <c r="A415" s="2">
        <v>44246</v>
      </c>
      <c r="B415" t="s">
        <v>7</v>
      </c>
      <c r="C415">
        <v>11555</v>
      </c>
      <c r="D415">
        <v>454</v>
      </c>
      <c r="E415">
        <f t="shared" si="24"/>
        <v>3.089759556816867E-3</v>
      </c>
      <c r="F415">
        <f t="shared" si="25"/>
        <v>1.4027508387948575</v>
      </c>
      <c r="G415">
        <f t="shared" si="26"/>
        <v>118442122.36884837</v>
      </c>
      <c r="H415">
        <f t="shared" si="27"/>
        <v>166144786.50154519</v>
      </c>
    </row>
    <row r="416" spans="1:8" x14ac:dyDescent="0.25">
      <c r="A416" s="2">
        <v>44247</v>
      </c>
      <c r="B416" t="s">
        <v>7</v>
      </c>
      <c r="C416">
        <v>11391</v>
      </c>
      <c r="D416">
        <v>533</v>
      </c>
      <c r="E416">
        <f t="shared" si="24"/>
        <v>3.6274049422541635E-3</v>
      </c>
      <c r="F416">
        <f t="shared" si="25"/>
        <v>1.9334068342214692</v>
      </c>
      <c r="G416">
        <f t="shared" si="26"/>
        <v>114899357.69969083</v>
      </c>
      <c r="H416">
        <f t="shared" si="27"/>
        <v>222147203.42423946</v>
      </c>
    </row>
    <row r="417" spans="1:8" x14ac:dyDescent="0.25">
      <c r="A417" s="2">
        <v>44248</v>
      </c>
      <c r="B417" t="s">
        <v>7</v>
      </c>
      <c r="C417">
        <v>10376</v>
      </c>
      <c r="D417">
        <v>445</v>
      </c>
      <c r="E417">
        <f t="shared" si="24"/>
        <v>3.0285088167037572E-3</v>
      </c>
      <c r="F417">
        <f t="shared" si="25"/>
        <v>1.347686423433172</v>
      </c>
      <c r="G417">
        <f t="shared" si="26"/>
        <v>94169785.753380507</v>
      </c>
      <c r="H417">
        <f t="shared" si="27"/>
        <v>126911341.75744145</v>
      </c>
    </row>
    <row r="418" spans="1:8" x14ac:dyDescent="0.25">
      <c r="A418" s="2">
        <v>44249</v>
      </c>
      <c r="B418" t="s">
        <v>7</v>
      </c>
      <c r="C418">
        <v>8050</v>
      </c>
      <c r="D418">
        <v>215</v>
      </c>
      <c r="E418">
        <f t="shared" si="24"/>
        <v>1.4632121249242873E-3</v>
      </c>
      <c r="F418">
        <f t="shared" si="25"/>
        <v>0.31459060685872176</v>
      </c>
      <c r="G418">
        <f t="shared" si="26"/>
        <v>54436533.677402392</v>
      </c>
      <c r="H418">
        <f t="shared" si="27"/>
        <v>17125222.164859261</v>
      </c>
    </row>
    <row r="419" spans="1:8" x14ac:dyDescent="0.25">
      <c r="A419" s="2">
        <v>44250</v>
      </c>
      <c r="B419" t="s">
        <v>7</v>
      </c>
      <c r="C419">
        <v>7866</v>
      </c>
      <c r="D419">
        <v>177</v>
      </c>
      <c r="E419">
        <f t="shared" si="24"/>
        <v>1.2045978888911575E-3</v>
      </c>
      <c r="F419">
        <f t="shared" si="25"/>
        <v>0.21321382633373487</v>
      </c>
      <c r="G419">
        <f t="shared" si="26"/>
        <v>51755244.536396384</v>
      </c>
      <c r="H419">
        <f t="shared" si="27"/>
        <v>11034933.720443198</v>
      </c>
    </row>
    <row r="420" spans="1:8" x14ac:dyDescent="0.25">
      <c r="A420" s="2">
        <v>44251</v>
      </c>
      <c r="B420" t="s">
        <v>7</v>
      </c>
      <c r="C420">
        <v>11230</v>
      </c>
      <c r="D420">
        <v>548</v>
      </c>
      <c r="E420">
        <f t="shared" si="24"/>
        <v>3.7294895091093462E-3</v>
      </c>
      <c r="F420">
        <f t="shared" si="25"/>
        <v>2.0437602509919217</v>
      </c>
      <c r="G420">
        <f t="shared" si="26"/>
        <v>111473724.70131058</v>
      </c>
      <c r="H420">
        <f t="shared" si="27"/>
        <v>227825567.57455489</v>
      </c>
    </row>
    <row r="421" spans="1:8" x14ac:dyDescent="0.25">
      <c r="A421" s="2">
        <v>44252</v>
      </c>
      <c r="B421" t="s">
        <v>7</v>
      </c>
      <c r="C421">
        <v>9376</v>
      </c>
      <c r="D421">
        <v>442</v>
      </c>
      <c r="E421">
        <f t="shared" si="24"/>
        <v>3.0080919033327208E-3</v>
      </c>
      <c r="F421">
        <f t="shared" si="25"/>
        <v>1.3295766212730626</v>
      </c>
      <c r="G421">
        <f t="shared" si="26"/>
        <v>75761562.160956547</v>
      </c>
      <c r="H421">
        <f t="shared" si="27"/>
        <v>100730801.84033372</v>
      </c>
    </row>
    <row r="422" spans="1:8" x14ac:dyDescent="0.25">
      <c r="A422" s="2">
        <v>44253</v>
      </c>
      <c r="B422" t="s">
        <v>7</v>
      </c>
      <c r="C422">
        <v>8526</v>
      </c>
      <c r="D422">
        <v>323</v>
      </c>
      <c r="E422">
        <f t="shared" si="24"/>
        <v>2.1982210062816035E-3</v>
      </c>
      <c r="F422">
        <f t="shared" si="25"/>
        <v>0.71002538502895796</v>
      </c>
      <c r="G422">
        <f t="shared" si="26"/>
        <v>61687072.1073962</v>
      </c>
      <c r="H422">
        <f t="shared" si="27"/>
        <v>43799387.12436308</v>
      </c>
    </row>
    <row r="423" spans="1:8" x14ac:dyDescent="0.25">
      <c r="A423" s="2">
        <v>44254</v>
      </c>
      <c r="B423" t="s">
        <v>7</v>
      </c>
      <c r="C423">
        <v>7705</v>
      </c>
      <c r="D423">
        <v>345</v>
      </c>
      <c r="E423">
        <f t="shared" si="24"/>
        <v>2.3479450376692051E-3</v>
      </c>
      <c r="F423">
        <f t="shared" si="25"/>
        <v>0.81004103799587579</v>
      </c>
      <c r="G423">
        <f t="shared" si="26"/>
        <v>49464661.538016126</v>
      </c>
      <c r="H423">
        <f t="shared" si="27"/>
        <v>40068405.776369259</v>
      </c>
    </row>
    <row r="424" spans="1:8" x14ac:dyDescent="0.25">
      <c r="A424" s="2">
        <v>44255</v>
      </c>
      <c r="B424" t="s">
        <v>7</v>
      </c>
      <c r="C424">
        <v>6567</v>
      </c>
      <c r="D424">
        <v>290</v>
      </c>
      <c r="E424">
        <f t="shared" si="24"/>
        <v>1.9736349592002016E-3</v>
      </c>
      <c r="F424">
        <f t="shared" si="25"/>
        <v>0.57235413816805847</v>
      </c>
      <c r="G424">
        <f t="shared" si="26"/>
        <v>34752343.089837655</v>
      </c>
      <c r="H424">
        <f t="shared" si="27"/>
        <v>19890647.378504712</v>
      </c>
    </row>
    <row r="425" spans="1:8" x14ac:dyDescent="0.25">
      <c r="A425" s="2">
        <v>44256</v>
      </c>
      <c r="B425" t="s">
        <v>7</v>
      </c>
      <c r="C425">
        <v>4814</v>
      </c>
      <c r="D425">
        <v>144</v>
      </c>
      <c r="E425">
        <f t="shared" si="24"/>
        <v>9.8001184180975518E-4</v>
      </c>
      <c r="F425">
        <f t="shared" si="25"/>
        <v>0.14112170522060474</v>
      </c>
      <c r="G425">
        <f t="shared" si="26"/>
        <v>17157090.132318448</v>
      </c>
      <c r="H425">
        <f t="shared" si="27"/>
        <v>2421237.8160963906</v>
      </c>
    </row>
    <row r="426" spans="1:8" x14ac:dyDescent="0.25">
      <c r="A426" s="2">
        <v>44257</v>
      </c>
      <c r="B426" t="s">
        <v>7</v>
      </c>
      <c r="C426">
        <v>4710</v>
      </c>
      <c r="D426">
        <v>104</v>
      </c>
      <c r="E426">
        <f t="shared" si="24"/>
        <v>7.0778633019593436E-4</v>
      </c>
      <c r="F426">
        <f t="shared" si="25"/>
        <v>7.3609778340377172E-2</v>
      </c>
      <c r="G426">
        <f t="shared" si="26"/>
        <v>16306346.878706357</v>
      </c>
      <c r="H426">
        <f t="shared" si="27"/>
        <v>1200306.5792828761</v>
      </c>
    </row>
    <row r="427" spans="1:8" x14ac:dyDescent="0.25">
      <c r="A427" s="2">
        <v>44258</v>
      </c>
      <c r="B427" t="s">
        <v>7</v>
      </c>
      <c r="C427">
        <v>6866</v>
      </c>
      <c r="D427">
        <v>343</v>
      </c>
      <c r="E427">
        <f t="shared" si="24"/>
        <v>2.3343337620885143E-3</v>
      </c>
      <c r="F427">
        <f t="shared" si="25"/>
        <v>0.80067648039636041</v>
      </c>
      <c r="G427">
        <f t="shared" si="26"/>
        <v>38367020.943972424</v>
      </c>
      <c r="H427">
        <f t="shared" si="27"/>
        <v>30719571.292713284</v>
      </c>
    </row>
    <row r="428" spans="1:8" x14ac:dyDescent="0.25">
      <c r="A428" s="2">
        <v>44259</v>
      </c>
      <c r="B428" t="s">
        <v>7</v>
      </c>
      <c r="C428">
        <v>6648</v>
      </c>
      <c r="D428">
        <v>487</v>
      </c>
      <c r="E428">
        <f t="shared" si="24"/>
        <v>3.3143456038982693E-3</v>
      </c>
      <c r="F428">
        <f t="shared" si="25"/>
        <v>1.6140863090984572</v>
      </c>
      <c r="G428">
        <f t="shared" si="26"/>
        <v>35713912.200824</v>
      </c>
      <c r="H428">
        <f t="shared" si="27"/>
        <v>57645336.72769437</v>
      </c>
    </row>
    <row r="429" spans="1:8" x14ac:dyDescent="0.25">
      <c r="A429" s="2">
        <v>44260</v>
      </c>
      <c r="B429" t="s">
        <v>7</v>
      </c>
      <c r="C429">
        <v>5963</v>
      </c>
      <c r="D429">
        <v>242</v>
      </c>
      <c r="E429">
        <f t="shared" si="24"/>
        <v>1.6469643452636164E-3</v>
      </c>
      <c r="F429">
        <f t="shared" si="25"/>
        <v>0.39856537155379518</v>
      </c>
      <c r="G429">
        <f t="shared" si="26"/>
        <v>27995864.040013582</v>
      </c>
      <c r="H429">
        <f t="shared" si="27"/>
        <v>11158181.953077547</v>
      </c>
    </row>
    <row r="430" spans="1:8" x14ac:dyDescent="0.25">
      <c r="A430" s="2">
        <v>44261</v>
      </c>
      <c r="B430" t="s">
        <v>7</v>
      </c>
      <c r="C430">
        <v>5719</v>
      </c>
      <c r="D430">
        <v>236</v>
      </c>
      <c r="E430">
        <f t="shared" si="24"/>
        <v>1.6061305185215433E-3</v>
      </c>
      <c r="F430">
        <f t="shared" si="25"/>
        <v>0.37904680237108423</v>
      </c>
      <c r="G430">
        <f t="shared" si="26"/>
        <v>25473337.483462136</v>
      </c>
      <c r="H430">
        <f t="shared" si="27"/>
        <v>9655587.1188258044</v>
      </c>
    </row>
    <row r="431" spans="1:8" x14ac:dyDescent="0.25">
      <c r="A431" s="2">
        <v>44262</v>
      </c>
      <c r="B431" t="s">
        <v>7</v>
      </c>
      <c r="C431">
        <v>5294</v>
      </c>
      <c r="D431">
        <v>158</v>
      </c>
      <c r="E431">
        <f t="shared" si="24"/>
        <v>1.0752907708745925E-3</v>
      </c>
      <c r="F431">
        <f t="shared" si="25"/>
        <v>0.16989594179818562</v>
      </c>
      <c r="G431">
        <f t="shared" si="26"/>
        <v>21363917.456681952</v>
      </c>
      <c r="H431">
        <f t="shared" si="27"/>
        <v>3629642.8768016789</v>
      </c>
    </row>
    <row r="432" spans="1:8" x14ac:dyDescent="0.25">
      <c r="A432" s="2">
        <v>44263</v>
      </c>
      <c r="B432" t="s">
        <v>7</v>
      </c>
      <c r="C432">
        <v>4485</v>
      </c>
      <c r="D432">
        <v>82</v>
      </c>
      <c r="E432">
        <f t="shared" si="24"/>
        <v>5.580622988083328E-4</v>
      </c>
      <c r="F432">
        <f t="shared" si="25"/>
        <v>4.5761108502283286E-2</v>
      </c>
      <c r="G432">
        <f t="shared" si="26"/>
        <v>14539821.570410965</v>
      </c>
      <c r="H432">
        <f t="shared" si="27"/>
        <v>665358.35248741508</v>
      </c>
    </row>
    <row r="433" spans="1:8" x14ac:dyDescent="0.25">
      <c r="A433" s="2">
        <v>44264</v>
      </c>
      <c r="B433" t="s">
        <v>7</v>
      </c>
      <c r="C433">
        <v>4267</v>
      </c>
      <c r="D433">
        <v>65</v>
      </c>
      <c r="E433">
        <f t="shared" si="24"/>
        <v>4.4236645637245895E-4</v>
      </c>
      <c r="F433">
        <f t="shared" si="25"/>
        <v>2.8753819664209833E-2</v>
      </c>
      <c r="G433">
        <f t="shared" si="26"/>
        <v>12924828.827262539</v>
      </c>
      <c r="H433">
        <f t="shared" si="27"/>
        <v>371638.1972898877</v>
      </c>
    </row>
    <row r="434" spans="1:8" x14ac:dyDescent="0.25">
      <c r="A434" s="2">
        <v>44265</v>
      </c>
      <c r="B434" t="s">
        <v>7</v>
      </c>
      <c r="C434">
        <v>6626</v>
      </c>
      <c r="D434">
        <v>231</v>
      </c>
      <c r="E434">
        <f t="shared" si="24"/>
        <v>1.5721023295698156E-3</v>
      </c>
      <c r="F434">
        <f t="shared" si="25"/>
        <v>0.3631556381306274</v>
      </c>
      <c r="G434">
        <f t="shared" si="26"/>
        <v>35451447.281790666</v>
      </c>
      <c r="H434">
        <f t="shared" si="27"/>
        <v>12874392.960272986</v>
      </c>
    </row>
    <row r="435" spans="1:8" x14ac:dyDescent="0.25">
      <c r="A435" s="2">
        <v>44266</v>
      </c>
      <c r="B435" t="s">
        <v>7</v>
      </c>
      <c r="C435">
        <v>6213</v>
      </c>
      <c r="D435">
        <v>190</v>
      </c>
      <c r="E435">
        <f t="shared" si="24"/>
        <v>1.2930711801656491E-3</v>
      </c>
      <c r="F435">
        <f t="shared" si="25"/>
        <v>0.24568352423147333</v>
      </c>
      <c r="G435">
        <f t="shared" si="26"/>
        <v>30703919.938119572</v>
      </c>
      <c r="H435">
        <f t="shared" si="27"/>
        <v>7543447.2581182169</v>
      </c>
    </row>
    <row r="436" spans="1:8" x14ac:dyDescent="0.25">
      <c r="A436" s="2">
        <v>44267</v>
      </c>
      <c r="B436" t="s">
        <v>7</v>
      </c>
      <c r="C436">
        <v>6013</v>
      </c>
      <c r="D436">
        <v>181</v>
      </c>
      <c r="E436">
        <f t="shared" si="24"/>
        <v>1.2318204400525396E-3</v>
      </c>
      <c r="F436">
        <f t="shared" si="25"/>
        <v>0.22295949964950965</v>
      </c>
      <c r="G436">
        <f t="shared" si="26"/>
        <v>28527475.219634779</v>
      </c>
      <c r="H436">
        <f t="shared" si="27"/>
        <v>6360471.6012335559</v>
      </c>
    </row>
    <row r="437" spans="1:8" x14ac:dyDescent="0.25">
      <c r="A437" s="2">
        <v>44268</v>
      </c>
      <c r="B437" t="s">
        <v>7</v>
      </c>
      <c r="C437">
        <v>5759</v>
      </c>
      <c r="D437">
        <v>175</v>
      </c>
      <c r="E437">
        <f t="shared" si="24"/>
        <v>1.1909866133104664E-3</v>
      </c>
      <c r="F437">
        <f t="shared" si="25"/>
        <v>0.20842265732933163</v>
      </c>
      <c r="G437">
        <f t="shared" si="26"/>
        <v>25878706.427159093</v>
      </c>
      <c r="H437">
        <f t="shared" si="27"/>
        <v>5393708.7617941517</v>
      </c>
    </row>
    <row r="438" spans="1:8" x14ac:dyDescent="0.25">
      <c r="A438" s="2">
        <v>44269</v>
      </c>
      <c r="B438" t="s">
        <v>7</v>
      </c>
      <c r="C438">
        <v>5582</v>
      </c>
      <c r="D438">
        <v>121</v>
      </c>
      <c r="E438">
        <f t="shared" si="24"/>
        <v>8.2348217263180821E-4</v>
      </c>
      <c r="F438">
        <f t="shared" si="25"/>
        <v>9.9641342888448795E-2</v>
      </c>
      <c r="G438">
        <f t="shared" si="26"/>
        <v>24109197.851300053</v>
      </c>
      <c r="H438">
        <f t="shared" si="27"/>
        <v>2402272.8498668415</v>
      </c>
    </row>
    <row r="439" spans="1:8" x14ac:dyDescent="0.25">
      <c r="A439" s="2">
        <v>44270</v>
      </c>
      <c r="B439" t="s">
        <v>7</v>
      </c>
      <c r="C439">
        <v>4243</v>
      </c>
      <c r="D439">
        <v>52</v>
      </c>
      <c r="E439">
        <f t="shared" si="24"/>
        <v>3.5389316509796718E-4</v>
      </c>
      <c r="F439">
        <f t="shared" si="25"/>
        <v>1.8402444585094293E-2</v>
      </c>
      <c r="G439">
        <f t="shared" si="26"/>
        <v>12752839.461044366</v>
      </c>
      <c r="H439">
        <f t="shared" si="27"/>
        <v>234683.4214844727</v>
      </c>
    </row>
    <row r="440" spans="1:8" x14ac:dyDescent="0.25">
      <c r="A440" s="2">
        <v>44271</v>
      </c>
      <c r="B440" t="s">
        <v>7</v>
      </c>
      <c r="C440">
        <v>4284</v>
      </c>
      <c r="D440">
        <v>64</v>
      </c>
      <c r="E440">
        <f t="shared" si="24"/>
        <v>4.3556081858211343E-4</v>
      </c>
      <c r="F440">
        <f t="shared" si="25"/>
        <v>2.7875892389255259E-2</v>
      </c>
      <c r="G440">
        <f t="shared" si="26"/>
        <v>13047351.628333747</v>
      </c>
      <c r="H440">
        <f t="shared" si="27"/>
        <v>363706.5699562059</v>
      </c>
    </row>
    <row r="441" spans="1:8" x14ac:dyDescent="0.25">
      <c r="A441" s="2">
        <v>44272</v>
      </c>
      <c r="B441" t="s">
        <v>7</v>
      </c>
      <c r="C441">
        <v>6483</v>
      </c>
      <c r="D441">
        <v>110</v>
      </c>
      <c r="E441">
        <f t="shared" si="24"/>
        <v>7.4862015693800748E-4</v>
      </c>
      <c r="F441">
        <f t="shared" si="25"/>
        <v>8.2348217263180826E-2</v>
      </c>
      <c r="G441">
        <f t="shared" si="26"/>
        <v>33769020.308074042</v>
      </c>
      <c r="H441">
        <f t="shared" si="27"/>
        <v>2780818.6210940466</v>
      </c>
    </row>
    <row r="442" spans="1:8" x14ac:dyDescent="0.25">
      <c r="A442" s="2">
        <v>44273</v>
      </c>
      <c r="B442" t="s">
        <v>7</v>
      </c>
      <c r="C442">
        <v>5662</v>
      </c>
      <c r="D442">
        <v>141</v>
      </c>
      <c r="E442">
        <f t="shared" si="24"/>
        <v>9.5959492843871862E-4</v>
      </c>
      <c r="F442">
        <f t="shared" si="25"/>
        <v>0.13530288490985934</v>
      </c>
      <c r="G442">
        <f t="shared" si="26"/>
        <v>24901215.738693967</v>
      </c>
      <c r="H442">
        <f t="shared" si="27"/>
        <v>3369206.3272080878</v>
      </c>
    </row>
    <row r="443" spans="1:8" x14ac:dyDescent="0.25">
      <c r="A443" s="2">
        <v>44274</v>
      </c>
      <c r="B443" t="s">
        <v>7</v>
      </c>
      <c r="C443">
        <v>5767</v>
      </c>
      <c r="D443">
        <v>95</v>
      </c>
      <c r="E443">
        <f t="shared" si="24"/>
        <v>6.4653559008282457E-4</v>
      </c>
      <c r="F443">
        <f t="shared" si="25"/>
        <v>6.1420881057868332E-2</v>
      </c>
      <c r="G443">
        <f t="shared" si="26"/>
        <v>25960164.215898484</v>
      </c>
      <c r="H443">
        <f t="shared" si="27"/>
        <v>1594496.1585474305</v>
      </c>
    </row>
    <row r="444" spans="1:8" x14ac:dyDescent="0.25">
      <c r="A444" s="2">
        <v>44275</v>
      </c>
      <c r="B444" t="s">
        <v>7</v>
      </c>
      <c r="C444">
        <v>5458</v>
      </c>
      <c r="D444">
        <v>100</v>
      </c>
      <c r="E444">
        <f t="shared" si="24"/>
        <v>6.8056377903455228E-4</v>
      </c>
      <c r="F444">
        <f t="shared" si="25"/>
        <v>6.8056377903455229E-2</v>
      </c>
      <c r="G444">
        <f t="shared" si="26"/>
        <v>22906866.125839479</v>
      </c>
      <c r="H444">
        <f t="shared" si="27"/>
        <v>1558958.3376439891</v>
      </c>
    </row>
    <row r="445" spans="1:8" x14ac:dyDescent="0.25">
      <c r="A445" s="2">
        <v>44276</v>
      </c>
      <c r="B445" t="s">
        <v>7</v>
      </c>
      <c r="C445">
        <v>4980</v>
      </c>
      <c r="D445">
        <v>96</v>
      </c>
      <c r="E445">
        <f t="shared" si="24"/>
        <v>6.5334122787317009E-4</v>
      </c>
      <c r="F445">
        <f t="shared" si="25"/>
        <v>6.2720757875824332E-2</v>
      </c>
      <c r="G445">
        <f t="shared" si="26"/>
        <v>18559827.248660825</v>
      </c>
      <c r="H445">
        <f t="shared" si="27"/>
        <v>1164086.4310803826</v>
      </c>
    </row>
    <row r="446" spans="1:8" x14ac:dyDescent="0.25">
      <c r="A446" s="2">
        <v>44277</v>
      </c>
      <c r="B446" t="s">
        <v>7</v>
      </c>
      <c r="C446">
        <v>4086</v>
      </c>
      <c r="D446">
        <v>33</v>
      </c>
      <c r="E446">
        <f t="shared" si="24"/>
        <v>2.2458604708140223E-4</v>
      </c>
      <c r="F446">
        <f t="shared" si="25"/>
        <v>7.4113395536862733E-3</v>
      </c>
      <c r="G446">
        <f t="shared" si="26"/>
        <v>11656159.357033802</v>
      </c>
      <c r="H446">
        <f t="shared" si="27"/>
        <v>86387.754886854978</v>
      </c>
    </row>
    <row r="447" spans="1:8" x14ac:dyDescent="0.25">
      <c r="A447" s="2">
        <v>44278</v>
      </c>
      <c r="B447" t="s">
        <v>7</v>
      </c>
      <c r="C447">
        <v>5219</v>
      </c>
      <c r="D447">
        <v>17</v>
      </c>
      <c r="E447">
        <f t="shared" si="24"/>
        <v>1.1569584243587388E-4</v>
      </c>
      <c r="F447">
        <f t="shared" si="25"/>
        <v>1.966829321409856E-3</v>
      </c>
      <c r="G447">
        <f t="shared" si="26"/>
        <v>20676225.687250152</v>
      </c>
      <c r="H447">
        <f t="shared" si="27"/>
        <v>40666.606937771248</v>
      </c>
    </row>
    <row r="448" spans="1:8" x14ac:dyDescent="0.25">
      <c r="A448" s="2">
        <v>44279</v>
      </c>
      <c r="B448" t="s">
        <v>7</v>
      </c>
      <c r="C448">
        <v>6171</v>
      </c>
      <c r="D448">
        <v>112</v>
      </c>
      <c r="E448">
        <f t="shared" si="24"/>
        <v>7.6223143251869852E-4</v>
      </c>
      <c r="F448">
        <f t="shared" si="25"/>
        <v>8.5369920442094238E-2</v>
      </c>
      <c r="G448">
        <f t="shared" si="26"/>
        <v>30240230.547237765</v>
      </c>
      <c r="H448">
        <f t="shared" si="27"/>
        <v>2581606.0759682758</v>
      </c>
    </row>
    <row r="449" spans="1:8" x14ac:dyDescent="0.25">
      <c r="A449" s="2">
        <v>44280</v>
      </c>
      <c r="B449" t="s">
        <v>7</v>
      </c>
      <c r="C449">
        <v>5244</v>
      </c>
      <c r="D449">
        <v>98</v>
      </c>
      <c r="E449">
        <f t="shared" si="24"/>
        <v>6.6695250345386113E-4</v>
      </c>
      <c r="F449">
        <f t="shared" si="25"/>
        <v>6.5361345338478385E-2</v>
      </c>
      <c r="G449">
        <f t="shared" si="26"/>
        <v>20904206.277060751</v>
      </c>
      <c r="H449">
        <f t="shared" si="27"/>
        <v>1366327.0455017553</v>
      </c>
    </row>
    <row r="450" spans="1:8" x14ac:dyDescent="0.25">
      <c r="A450" s="2">
        <v>44281</v>
      </c>
      <c r="B450" t="s">
        <v>7</v>
      </c>
      <c r="C450">
        <v>6004</v>
      </c>
      <c r="D450">
        <v>63</v>
      </c>
      <c r="E450">
        <f t="shared" si="24"/>
        <v>4.2875518079176791E-4</v>
      </c>
      <c r="F450">
        <f t="shared" si="25"/>
        <v>2.701157638988138E-2</v>
      </c>
      <c r="G450">
        <f t="shared" si="26"/>
        <v>28431416.207302965</v>
      </c>
      <c r="H450">
        <f t="shared" si="27"/>
        <v>767977.3707560756</v>
      </c>
    </row>
    <row r="451" spans="1:8" x14ac:dyDescent="0.25">
      <c r="A451" s="2">
        <v>44282</v>
      </c>
      <c r="B451" t="s">
        <v>7</v>
      </c>
      <c r="C451">
        <v>5386</v>
      </c>
      <c r="D451">
        <v>70</v>
      </c>
      <c r="E451">
        <f t="shared" ref="E451:E514" si="28">D451/$D$717</f>
        <v>4.7639464532418655E-4</v>
      </c>
      <c r="F451">
        <f t="shared" ref="F451:F514" si="29">D451*E451</f>
        <v>3.334762517269306E-2</v>
      </c>
      <c r="G451">
        <f t="shared" ref="G451:G514" si="30">(C451-$F$717)^2</f>
        <v>22222850.027184956</v>
      </c>
      <c r="H451">
        <f t="shared" ref="H451:H514" si="31">G451*F451</f>
        <v>741079.27297553571</v>
      </c>
    </row>
    <row r="452" spans="1:8" x14ac:dyDescent="0.25">
      <c r="A452" s="2">
        <v>44283</v>
      </c>
      <c r="B452" t="s">
        <v>7</v>
      </c>
      <c r="C452">
        <v>4399</v>
      </c>
      <c r="D452">
        <v>58</v>
      </c>
      <c r="E452">
        <f t="shared" si="28"/>
        <v>3.947269918400403E-4</v>
      </c>
      <c r="F452">
        <f t="shared" si="29"/>
        <v>2.2894165526722337E-2</v>
      </c>
      <c r="G452">
        <f t="shared" si="30"/>
        <v>13891362.341462504</v>
      </c>
      <c r="H452">
        <f t="shared" si="31"/>
        <v>318031.14883711975</v>
      </c>
    </row>
    <row r="453" spans="1:8" x14ac:dyDescent="0.25">
      <c r="A453" s="2">
        <v>44284</v>
      </c>
      <c r="B453" t="s">
        <v>7</v>
      </c>
      <c r="C453">
        <v>3559</v>
      </c>
      <c r="D453">
        <v>19</v>
      </c>
      <c r="E453">
        <f t="shared" si="28"/>
        <v>1.2930711801656492E-4</v>
      </c>
      <c r="F453">
        <f t="shared" si="29"/>
        <v>2.4568352423147335E-3</v>
      </c>
      <c r="G453">
        <f t="shared" si="30"/>
        <v>8335414.5238263747</v>
      </c>
      <c r="H453">
        <f t="shared" si="31"/>
        <v>20478.74016143872</v>
      </c>
    </row>
    <row r="454" spans="1:8" x14ac:dyDescent="0.25">
      <c r="A454" s="2">
        <v>44285</v>
      </c>
      <c r="B454" t="s">
        <v>7</v>
      </c>
      <c r="C454">
        <v>4795</v>
      </c>
      <c r="D454">
        <v>23</v>
      </c>
      <c r="E454">
        <f t="shared" si="28"/>
        <v>1.56529669177947E-4</v>
      </c>
      <c r="F454">
        <f t="shared" si="29"/>
        <v>3.6001823910927809E-3</v>
      </c>
      <c r="G454">
        <f t="shared" si="30"/>
        <v>17000050.884062394</v>
      </c>
      <c r="H454">
        <f t="shared" si="31"/>
        <v>61203.283840482698</v>
      </c>
    </row>
    <row r="455" spans="1:8" x14ac:dyDescent="0.25">
      <c r="A455" s="2">
        <v>44286</v>
      </c>
      <c r="B455" t="s">
        <v>7</v>
      </c>
      <c r="C455">
        <v>3995</v>
      </c>
      <c r="D455">
        <v>55</v>
      </c>
      <c r="E455">
        <f t="shared" si="28"/>
        <v>3.7431007846900374E-4</v>
      </c>
      <c r="F455">
        <f t="shared" si="29"/>
        <v>2.0587054315795206E-2</v>
      </c>
      <c r="G455">
        <f t="shared" si="30"/>
        <v>11043072.010123223</v>
      </c>
      <c r="H455">
        <f t="shared" si="31"/>
        <v>227344.32328564455</v>
      </c>
    </row>
    <row r="456" spans="1:8" x14ac:dyDescent="0.25">
      <c r="A456" s="2">
        <v>44287</v>
      </c>
      <c r="B456" t="s">
        <v>7</v>
      </c>
      <c r="C456">
        <v>3583</v>
      </c>
      <c r="D456">
        <v>43</v>
      </c>
      <c r="E456">
        <f t="shared" si="28"/>
        <v>2.9264242498485744E-4</v>
      </c>
      <c r="F456">
        <f t="shared" si="29"/>
        <v>1.258362427434887E-2</v>
      </c>
      <c r="G456">
        <f t="shared" si="30"/>
        <v>8474571.8900445495</v>
      </c>
      <c r="H456">
        <f t="shared" si="31"/>
        <v>106640.82855027917</v>
      </c>
    </row>
    <row r="457" spans="1:8" x14ac:dyDescent="0.25">
      <c r="A457" s="2">
        <v>44288</v>
      </c>
      <c r="B457" t="s">
        <v>7</v>
      </c>
      <c r="C457">
        <v>3743</v>
      </c>
      <c r="D457">
        <v>51</v>
      </c>
      <c r="E457">
        <f t="shared" si="28"/>
        <v>3.4708752730762166E-4</v>
      </c>
      <c r="F457">
        <f t="shared" si="29"/>
        <v>1.7701463892688705E-2</v>
      </c>
      <c r="G457">
        <f t="shared" si="30"/>
        <v>9431727.6648323834</v>
      </c>
      <c r="H457">
        <f t="shared" si="31"/>
        <v>166955.38670470359</v>
      </c>
    </row>
    <row r="458" spans="1:8" x14ac:dyDescent="0.25">
      <c r="A458" s="2">
        <v>44289</v>
      </c>
      <c r="B458" t="s">
        <v>7</v>
      </c>
      <c r="C458">
        <v>3460</v>
      </c>
      <c r="D458">
        <v>52</v>
      </c>
      <c r="E458">
        <f t="shared" si="28"/>
        <v>3.5389316509796718E-4</v>
      </c>
      <c r="F458">
        <f t="shared" si="29"/>
        <v>1.8402444585094293E-2</v>
      </c>
      <c r="G458">
        <f t="shared" si="30"/>
        <v>7773567.3881764021</v>
      </c>
      <c r="H458">
        <f t="shared" si="31"/>
        <v>143052.64308941242</v>
      </c>
    </row>
    <row r="459" spans="1:8" x14ac:dyDescent="0.25">
      <c r="A459" s="2">
        <v>44290</v>
      </c>
      <c r="B459" t="s">
        <v>7</v>
      </c>
      <c r="C459">
        <v>2588</v>
      </c>
      <c r="D459">
        <v>10</v>
      </c>
      <c r="E459">
        <f t="shared" si="28"/>
        <v>6.805637790345522E-5</v>
      </c>
      <c r="F459">
        <f t="shared" si="29"/>
        <v>6.8056377903455217E-4</v>
      </c>
      <c r="G459">
        <f t="shared" si="30"/>
        <v>3671484.4155827062</v>
      </c>
      <c r="H459">
        <f t="shared" si="31"/>
        <v>2498.6793085354307</v>
      </c>
    </row>
    <row r="460" spans="1:8" x14ac:dyDescent="0.25">
      <c r="A460" s="2">
        <v>44291</v>
      </c>
      <c r="B460" t="s">
        <v>7</v>
      </c>
      <c r="C460">
        <v>2338</v>
      </c>
      <c r="D460">
        <v>10</v>
      </c>
      <c r="E460">
        <f t="shared" si="28"/>
        <v>6.805637790345522E-5</v>
      </c>
      <c r="F460">
        <f t="shared" si="29"/>
        <v>6.8056377903455217E-4</v>
      </c>
      <c r="G460">
        <f t="shared" si="30"/>
        <v>2775928.5174767156</v>
      </c>
      <c r="H460">
        <f t="shared" si="31"/>
        <v>1889.1964021837355</v>
      </c>
    </row>
    <row r="461" spans="1:8" x14ac:dyDescent="0.25">
      <c r="A461" s="2">
        <v>44292</v>
      </c>
      <c r="B461" t="s">
        <v>7</v>
      </c>
      <c r="C461">
        <v>2237</v>
      </c>
      <c r="D461">
        <v>26</v>
      </c>
      <c r="E461">
        <f t="shared" si="28"/>
        <v>1.7694658254898359E-4</v>
      </c>
      <c r="F461">
        <f t="shared" si="29"/>
        <v>4.6006111462735732E-3</v>
      </c>
      <c r="G461">
        <f t="shared" si="30"/>
        <v>2449574.9346418954</v>
      </c>
      <c r="H461">
        <f t="shared" si="31"/>
        <v>11269.541747945863</v>
      </c>
    </row>
    <row r="462" spans="1:8" x14ac:dyDescent="0.25">
      <c r="A462" s="2">
        <v>44293</v>
      </c>
      <c r="B462" t="s">
        <v>7</v>
      </c>
      <c r="C462">
        <v>2548</v>
      </c>
      <c r="D462">
        <v>20</v>
      </c>
      <c r="E462">
        <f t="shared" si="28"/>
        <v>1.3611275580691044E-4</v>
      </c>
      <c r="F462">
        <f t="shared" si="29"/>
        <v>2.7222551161382087E-3</v>
      </c>
      <c r="G462">
        <f t="shared" si="30"/>
        <v>3519795.4718857477</v>
      </c>
      <c r="H462">
        <f t="shared" si="31"/>
        <v>9581.7812311010766</v>
      </c>
    </row>
    <row r="463" spans="1:8" x14ac:dyDescent="0.25">
      <c r="A463" s="2">
        <v>44294</v>
      </c>
      <c r="B463" t="s">
        <v>7</v>
      </c>
      <c r="C463">
        <v>3011</v>
      </c>
      <c r="D463">
        <v>45</v>
      </c>
      <c r="E463">
        <f t="shared" si="28"/>
        <v>3.0625370056554848E-4</v>
      </c>
      <c r="F463">
        <f t="shared" si="29"/>
        <v>1.3781416525449681E-2</v>
      </c>
      <c r="G463">
        <f t="shared" si="30"/>
        <v>5471443.9951780429</v>
      </c>
      <c r="H463">
        <f t="shared" si="31"/>
        <v>75404.24869321911</v>
      </c>
    </row>
    <row r="464" spans="1:8" x14ac:dyDescent="0.25">
      <c r="A464" s="2">
        <v>44295</v>
      </c>
      <c r="B464" t="s">
        <v>7</v>
      </c>
      <c r="C464">
        <v>2855</v>
      </c>
      <c r="D464">
        <v>53</v>
      </c>
      <c r="E464">
        <f t="shared" si="28"/>
        <v>3.606988028883127E-4</v>
      </c>
      <c r="F464">
        <f t="shared" si="29"/>
        <v>1.9117036553080571E-2</v>
      </c>
      <c r="G464">
        <f t="shared" si="30"/>
        <v>4765977.1147599043</v>
      </c>
      <c r="H464">
        <f t="shared" si="31"/>
        <v>91111.358714010566</v>
      </c>
    </row>
    <row r="465" spans="1:8" x14ac:dyDescent="0.25">
      <c r="A465" s="2">
        <v>44296</v>
      </c>
      <c r="B465" t="s">
        <v>7</v>
      </c>
      <c r="C465">
        <v>2456</v>
      </c>
      <c r="D465">
        <v>60</v>
      </c>
      <c r="E465">
        <f t="shared" si="28"/>
        <v>4.0833826742073134E-4</v>
      </c>
      <c r="F465">
        <f t="shared" si="29"/>
        <v>2.4500296045243879E-2</v>
      </c>
      <c r="G465">
        <f t="shared" si="30"/>
        <v>3183054.9013827429</v>
      </c>
      <c r="H465">
        <f t="shared" si="31"/>
        <v>77985.78741214177</v>
      </c>
    </row>
    <row r="466" spans="1:8" x14ac:dyDescent="0.25">
      <c r="A466" s="2">
        <v>44297</v>
      </c>
      <c r="B466" t="s">
        <v>7</v>
      </c>
      <c r="C466">
        <v>845</v>
      </c>
      <c r="D466">
        <v>40</v>
      </c>
      <c r="E466">
        <f t="shared" si="28"/>
        <v>2.7222551161382088E-4</v>
      </c>
      <c r="F466">
        <f t="shared" si="29"/>
        <v>1.0889020464552835E-2</v>
      </c>
      <c r="G466">
        <f t="shared" si="30"/>
        <v>29967.693987738581</v>
      </c>
      <c r="H466">
        <f t="shared" si="31"/>
        <v>326.31883310794234</v>
      </c>
    </row>
    <row r="467" spans="1:8" x14ac:dyDescent="0.25">
      <c r="A467" s="2">
        <v>44298</v>
      </c>
      <c r="B467" t="s">
        <v>7</v>
      </c>
      <c r="C467">
        <v>1730</v>
      </c>
      <c r="D467">
        <v>7</v>
      </c>
      <c r="E467">
        <f t="shared" si="28"/>
        <v>4.7639464532418658E-5</v>
      </c>
      <c r="F467">
        <f t="shared" si="29"/>
        <v>3.3347625172693062E-4</v>
      </c>
      <c r="G467">
        <f t="shared" si="30"/>
        <v>1119600.5732829459</v>
      </c>
      <c r="H467">
        <f t="shared" si="31"/>
        <v>373.36020260971952</v>
      </c>
    </row>
    <row r="468" spans="1:8" x14ac:dyDescent="0.25">
      <c r="A468" s="2">
        <v>44299</v>
      </c>
      <c r="B468" t="s">
        <v>7</v>
      </c>
      <c r="C468">
        <v>3568</v>
      </c>
      <c r="D468">
        <v>13</v>
      </c>
      <c r="E468">
        <f t="shared" si="28"/>
        <v>8.8473291274491795E-5</v>
      </c>
      <c r="F468">
        <f t="shared" si="29"/>
        <v>1.1501527865683933E-3</v>
      </c>
      <c r="G468">
        <f t="shared" si="30"/>
        <v>8387463.5361581901</v>
      </c>
      <c r="H468">
        <f t="shared" si="31"/>
        <v>9646.8645583531325</v>
      </c>
    </row>
    <row r="469" spans="1:8" x14ac:dyDescent="0.25">
      <c r="A469" s="2">
        <v>44300</v>
      </c>
      <c r="B469" t="s">
        <v>7</v>
      </c>
      <c r="C469">
        <v>2471</v>
      </c>
      <c r="D469">
        <v>23</v>
      </c>
      <c r="E469">
        <f t="shared" si="28"/>
        <v>1.56529669177947E-4</v>
      </c>
      <c r="F469">
        <f t="shared" si="29"/>
        <v>3.6001823910927809E-3</v>
      </c>
      <c r="G469">
        <f t="shared" si="30"/>
        <v>3236803.2552691028</v>
      </c>
      <c r="H469">
        <f t="shared" si="31"/>
        <v>11653.082083051615</v>
      </c>
    </row>
    <row r="470" spans="1:8" x14ac:dyDescent="0.25">
      <c r="A470" s="2">
        <v>44301</v>
      </c>
      <c r="B470" t="s">
        <v>7</v>
      </c>
      <c r="C470">
        <v>2491</v>
      </c>
      <c r="D470">
        <v>38</v>
      </c>
      <c r="E470">
        <f t="shared" si="28"/>
        <v>2.5861423603312984E-4</v>
      </c>
      <c r="F470">
        <f t="shared" si="29"/>
        <v>9.8273409692589339E-3</v>
      </c>
      <c r="G470">
        <f t="shared" si="30"/>
        <v>3309167.7271175818</v>
      </c>
      <c r="H470">
        <f t="shared" si="31"/>
        <v>32520.319578852079</v>
      </c>
    </row>
    <row r="471" spans="1:8" x14ac:dyDescent="0.25">
      <c r="A471" s="2">
        <v>44302</v>
      </c>
      <c r="B471" t="s">
        <v>7</v>
      </c>
      <c r="C471">
        <v>2671</v>
      </c>
      <c r="D471">
        <v>30</v>
      </c>
      <c r="E471">
        <f t="shared" si="28"/>
        <v>2.0416913371036567E-4</v>
      </c>
      <c r="F471">
        <f t="shared" si="29"/>
        <v>6.1250740113109698E-3</v>
      </c>
      <c r="G471">
        <f t="shared" si="30"/>
        <v>3996447.9737538951</v>
      </c>
      <c r="H471">
        <f t="shared" si="31"/>
        <v>24478.539621596366</v>
      </c>
    </row>
    <row r="472" spans="1:8" x14ac:dyDescent="0.25">
      <c r="A472" s="2">
        <v>44303</v>
      </c>
      <c r="B472" t="s">
        <v>7</v>
      </c>
      <c r="C472">
        <v>2756</v>
      </c>
      <c r="D472">
        <v>34</v>
      </c>
      <c r="E472">
        <f t="shared" si="28"/>
        <v>2.3139168487174775E-4</v>
      </c>
      <c r="F472">
        <f t="shared" si="29"/>
        <v>7.867317285639424E-3</v>
      </c>
      <c r="G472">
        <f t="shared" si="30"/>
        <v>4343521.9791099317</v>
      </c>
      <c r="H472">
        <f t="shared" si="31"/>
        <v>34171.86554680633</v>
      </c>
    </row>
    <row r="473" spans="1:8" x14ac:dyDescent="0.25">
      <c r="A473" s="2">
        <v>44304</v>
      </c>
      <c r="B473" t="s">
        <v>7</v>
      </c>
      <c r="C473">
        <v>2206</v>
      </c>
      <c r="D473">
        <v>35</v>
      </c>
      <c r="E473">
        <f t="shared" si="28"/>
        <v>2.3819732266209328E-4</v>
      </c>
      <c r="F473">
        <f t="shared" si="29"/>
        <v>8.336906293173265E-3</v>
      </c>
      <c r="G473">
        <f t="shared" si="30"/>
        <v>2353499.0032767523</v>
      </c>
      <c r="H473">
        <f t="shared" si="31"/>
        <v>19620.900651394964</v>
      </c>
    </row>
    <row r="474" spans="1:8" x14ac:dyDescent="0.25">
      <c r="A474" s="2">
        <v>44305</v>
      </c>
      <c r="B474" t="s">
        <v>7</v>
      </c>
      <c r="C474">
        <v>1882</v>
      </c>
      <c r="D474">
        <v>10</v>
      </c>
      <c r="E474">
        <f t="shared" si="28"/>
        <v>6.805637790345522E-5</v>
      </c>
      <c r="F474">
        <f t="shared" si="29"/>
        <v>6.8056377903455217E-4</v>
      </c>
      <c r="G474">
        <f t="shared" si="30"/>
        <v>1464370.5593313882</v>
      </c>
      <c r="H474">
        <f t="shared" si="31"/>
        <v>996.59756176551048</v>
      </c>
    </row>
    <row r="475" spans="1:8" x14ac:dyDescent="0.25">
      <c r="A475" s="2">
        <v>44306</v>
      </c>
      <c r="B475" t="s">
        <v>7</v>
      </c>
      <c r="C475">
        <v>2963</v>
      </c>
      <c r="D475">
        <v>4</v>
      </c>
      <c r="E475">
        <f t="shared" si="28"/>
        <v>2.7222551161382089E-5</v>
      </c>
      <c r="F475">
        <f t="shared" si="29"/>
        <v>1.0889020464552836E-4</v>
      </c>
      <c r="G475">
        <f t="shared" si="30"/>
        <v>5249193.2627416924</v>
      </c>
      <c r="H475">
        <f t="shared" si="31"/>
        <v>571.58572860387153</v>
      </c>
    </row>
    <row r="476" spans="1:8" x14ac:dyDescent="0.25">
      <c r="A476" s="2">
        <v>44307</v>
      </c>
      <c r="B476" t="s">
        <v>7</v>
      </c>
      <c r="C476">
        <v>2524</v>
      </c>
      <c r="D476">
        <v>33</v>
      </c>
      <c r="E476">
        <f t="shared" si="28"/>
        <v>2.2458604708140223E-4</v>
      </c>
      <c r="F476">
        <f t="shared" si="29"/>
        <v>7.4113395536862733E-3</v>
      </c>
      <c r="G476">
        <f t="shared" si="30"/>
        <v>3430318.1056675725</v>
      </c>
      <c r="H476">
        <f t="shared" si="31"/>
        <v>25423.252258260251</v>
      </c>
    </row>
    <row r="477" spans="1:8" x14ac:dyDescent="0.25">
      <c r="A477" s="2">
        <v>44308</v>
      </c>
      <c r="B477" t="s">
        <v>7</v>
      </c>
      <c r="C477">
        <v>2396</v>
      </c>
      <c r="D477">
        <v>20</v>
      </c>
      <c r="E477">
        <f t="shared" si="28"/>
        <v>1.3611275580691044E-4</v>
      </c>
      <c r="F477">
        <f t="shared" si="29"/>
        <v>2.7222551161382087E-3</v>
      </c>
      <c r="G477">
        <f t="shared" si="30"/>
        <v>2972561.4858373054</v>
      </c>
      <c r="H477">
        <f t="shared" si="31"/>
        <v>8092.0707128559998</v>
      </c>
    </row>
    <row r="478" spans="1:8" x14ac:dyDescent="0.25">
      <c r="A478" s="2">
        <v>44309</v>
      </c>
      <c r="B478" t="s">
        <v>7</v>
      </c>
      <c r="C478">
        <v>2728</v>
      </c>
      <c r="D478">
        <v>18</v>
      </c>
      <c r="E478">
        <f t="shared" si="28"/>
        <v>1.225014802262194E-4</v>
      </c>
      <c r="F478">
        <f t="shared" si="29"/>
        <v>2.2050266440719491E-3</v>
      </c>
      <c r="G478">
        <f t="shared" si="30"/>
        <v>4227595.7185220607</v>
      </c>
      <c r="H478">
        <f t="shared" si="31"/>
        <v>9321.96119970564</v>
      </c>
    </row>
    <row r="479" spans="1:8" x14ac:dyDescent="0.25">
      <c r="A479" s="2">
        <v>44310</v>
      </c>
      <c r="B479" t="s">
        <v>7</v>
      </c>
      <c r="C479">
        <v>2678</v>
      </c>
      <c r="D479">
        <v>40</v>
      </c>
      <c r="E479">
        <f t="shared" si="28"/>
        <v>2.7222551161382088E-4</v>
      </c>
      <c r="F479">
        <f t="shared" si="29"/>
        <v>1.0889020464552835E-2</v>
      </c>
      <c r="G479">
        <f t="shared" si="30"/>
        <v>4024484.5389008629</v>
      </c>
      <c r="H479">
        <f t="shared" si="31"/>
        <v>43822.694503367973</v>
      </c>
    </row>
    <row r="480" spans="1:8" x14ac:dyDescent="0.25">
      <c r="A480" s="2">
        <v>44311</v>
      </c>
      <c r="B480" t="s">
        <v>7</v>
      </c>
      <c r="C480">
        <v>2061</v>
      </c>
      <c r="D480">
        <v>32</v>
      </c>
      <c r="E480">
        <f t="shared" si="28"/>
        <v>2.1778040929105671E-4</v>
      </c>
      <c r="F480">
        <f t="shared" si="29"/>
        <v>6.9689730973138148E-3</v>
      </c>
      <c r="G480">
        <f t="shared" si="30"/>
        <v>1929631.5823752778</v>
      </c>
      <c r="H480">
        <f t="shared" si="31"/>
        <v>13447.550585300398</v>
      </c>
    </row>
    <row r="481" spans="1:8" x14ac:dyDescent="0.25">
      <c r="A481" s="2">
        <v>44312</v>
      </c>
      <c r="B481" t="s">
        <v>7</v>
      </c>
      <c r="C481">
        <v>1712</v>
      </c>
      <c r="D481">
        <v>11</v>
      </c>
      <c r="E481">
        <f t="shared" si="28"/>
        <v>7.486201569380074E-5</v>
      </c>
      <c r="F481">
        <f t="shared" si="29"/>
        <v>8.234821726318081E-4</v>
      </c>
      <c r="G481">
        <f t="shared" si="30"/>
        <v>1081832.5486193146</v>
      </c>
      <c r="H481">
        <f t="shared" si="31"/>
        <v>890.86981756083935</v>
      </c>
    </row>
    <row r="482" spans="1:8" x14ac:dyDescent="0.25">
      <c r="A482" s="2">
        <v>44313</v>
      </c>
      <c r="B482" t="s">
        <v>7</v>
      </c>
      <c r="C482">
        <v>2064</v>
      </c>
      <c r="D482">
        <v>6</v>
      </c>
      <c r="E482">
        <f t="shared" si="28"/>
        <v>4.083382674207313E-5</v>
      </c>
      <c r="F482">
        <f t="shared" si="29"/>
        <v>2.450029604524388E-4</v>
      </c>
      <c r="G482">
        <f t="shared" si="30"/>
        <v>1937975.2531525495</v>
      </c>
      <c r="H482">
        <f t="shared" si="31"/>
        <v>474.80967430593915</v>
      </c>
    </row>
    <row r="483" spans="1:8" x14ac:dyDescent="0.25">
      <c r="A483" s="2">
        <v>44314</v>
      </c>
      <c r="B483" t="s">
        <v>7</v>
      </c>
      <c r="C483">
        <v>2685</v>
      </c>
      <c r="D483">
        <v>17</v>
      </c>
      <c r="E483">
        <f t="shared" si="28"/>
        <v>1.1569584243587388E-4</v>
      </c>
      <c r="F483">
        <f t="shared" si="29"/>
        <v>1.966829321409856E-3</v>
      </c>
      <c r="G483">
        <f t="shared" si="30"/>
        <v>4052619.1040478307</v>
      </c>
      <c r="H483">
        <f t="shared" si="31"/>
        <v>7970.8100823470131</v>
      </c>
    </row>
    <row r="484" spans="1:8" x14ac:dyDescent="0.25">
      <c r="A484" s="2">
        <v>44315</v>
      </c>
      <c r="B484" t="s">
        <v>7</v>
      </c>
      <c r="C484">
        <v>2166</v>
      </c>
      <c r="D484">
        <v>29</v>
      </c>
      <c r="E484">
        <f t="shared" si="28"/>
        <v>1.9736349592002015E-4</v>
      </c>
      <c r="F484">
        <f t="shared" si="29"/>
        <v>5.7235413816805842E-3</v>
      </c>
      <c r="G484">
        <f t="shared" si="30"/>
        <v>2232370.0595797938</v>
      </c>
      <c r="H484">
        <f t="shared" si="31"/>
        <v>12777.0624152297</v>
      </c>
    </row>
    <row r="485" spans="1:8" x14ac:dyDescent="0.25">
      <c r="A485" s="2">
        <v>44316</v>
      </c>
      <c r="B485" t="s">
        <v>7</v>
      </c>
      <c r="C485">
        <v>2445</v>
      </c>
      <c r="D485">
        <v>22</v>
      </c>
      <c r="E485">
        <f t="shared" si="28"/>
        <v>1.4972403138760148E-4</v>
      </c>
      <c r="F485">
        <f t="shared" si="29"/>
        <v>3.2939286905272324E-3</v>
      </c>
      <c r="G485">
        <f t="shared" si="30"/>
        <v>3143925.4418660793</v>
      </c>
      <c r="H485">
        <f t="shared" si="31"/>
        <v>10355.866213841186</v>
      </c>
    </row>
    <row r="486" spans="1:8" x14ac:dyDescent="0.25">
      <c r="A486" s="2">
        <v>44317</v>
      </c>
      <c r="B486" t="s">
        <v>7</v>
      </c>
      <c r="C486">
        <v>2381</v>
      </c>
      <c r="D486">
        <v>15</v>
      </c>
      <c r="E486">
        <f t="shared" si="28"/>
        <v>1.0208456685518284E-4</v>
      </c>
      <c r="F486">
        <f t="shared" si="29"/>
        <v>1.5312685028277425E-3</v>
      </c>
      <c r="G486">
        <f t="shared" si="30"/>
        <v>2921063.1319509461</v>
      </c>
      <c r="H486">
        <f t="shared" si="31"/>
        <v>4472.9319687278412</v>
      </c>
    </row>
    <row r="487" spans="1:8" x14ac:dyDescent="0.25">
      <c r="A487" s="2">
        <v>44318</v>
      </c>
      <c r="B487" t="s">
        <v>7</v>
      </c>
      <c r="C487">
        <v>1907</v>
      </c>
      <c r="D487">
        <v>7</v>
      </c>
      <c r="E487">
        <f t="shared" si="28"/>
        <v>4.7639464532418658E-5</v>
      </c>
      <c r="F487">
        <f t="shared" si="29"/>
        <v>3.3347625172693062E-4</v>
      </c>
      <c r="G487">
        <f t="shared" si="30"/>
        <v>1525501.1491419873</v>
      </c>
      <c r="H487">
        <f t="shared" si="31"/>
        <v>508.71840522099529</v>
      </c>
    </row>
    <row r="488" spans="1:8" x14ac:dyDescent="0.25">
      <c r="A488" s="2">
        <v>44319</v>
      </c>
      <c r="B488" t="s">
        <v>7</v>
      </c>
      <c r="C488">
        <v>1671</v>
      </c>
      <c r="D488">
        <v>14</v>
      </c>
      <c r="E488">
        <f t="shared" si="28"/>
        <v>9.5278929064837315E-5</v>
      </c>
      <c r="F488">
        <f t="shared" si="29"/>
        <v>1.3339050069077225E-3</v>
      </c>
      <c r="G488">
        <f t="shared" si="30"/>
        <v>998224.3813299319</v>
      </c>
      <c r="H488">
        <f t="shared" si="31"/>
        <v>1331.5365002733597</v>
      </c>
    </row>
    <row r="489" spans="1:8" x14ac:dyDescent="0.25">
      <c r="A489" s="2">
        <v>44320</v>
      </c>
      <c r="B489" t="s">
        <v>7</v>
      </c>
      <c r="C489">
        <v>1649</v>
      </c>
      <c r="D489">
        <v>1</v>
      </c>
      <c r="E489">
        <f t="shared" si="28"/>
        <v>6.8056377903455223E-6</v>
      </c>
      <c r="F489">
        <f t="shared" si="29"/>
        <v>6.8056377903455223E-6</v>
      </c>
      <c r="G489">
        <f t="shared" si="30"/>
        <v>954747.46229660464</v>
      </c>
      <c r="H489">
        <f t="shared" si="31"/>
        <v>6.4976654096422592</v>
      </c>
    </row>
    <row r="490" spans="1:8" x14ac:dyDescent="0.25">
      <c r="A490" s="2">
        <v>44321</v>
      </c>
      <c r="B490" t="s">
        <v>7</v>
      </c>
      <c r="C490">
        <v>1946</v>
      </c>
      <c r="D490">
        <v>4</v>
      </c>
      <c r="E490">
        <f t="shared" si="28"/>
        <v>2.7222551161382089E-5</v>
      </c>
      <c r="F490">
        <f t="shared" si="29"/>
        <v>1.0889020464552836E-4</v>
      </c>
      <c r="G490">
        <f t="shared" si="30"/>
        <v>1623360.869246522</v>
      </c>
      <c r="H490">
        <f t="shared" si="31"/>
        <v>176.76809726579657</v>
      </c>
    </row>
    <row r="491" spans="1:8" x14ac:dyDescent="0.25">
      <c r="A491" s="2">
        <v>44322</v>
      </c>
      <c r="B491" t="s">
        <v>7</v>
      </c>
      <c r="C491">
        <v>2144</v>
      </c>
      <c r="D491">
        <v>27</v>
      </c>
      <c r="E491">
        <f t="shared" si="28"/>
        <v>1.8375222033932911E-4</v>
      </c>
      <c r="F491">
        <f t="shared" si="29"/>
        <v>4.9613099491618859E-3</v>
      </c>
      <c r="G491">
        <f t="shared" si="30"/>
        <v>2167113.1405464667</v>
      </c>
      <c r="H491">
        <f t="shared" si="31"/>
        <v>10751.719985152646</v>
      </c>
    </row>
    <row r="492" spans="1:8" x14ac:dyDescent="0.25">
      <c r="A492" s="2">
        <v>44323</v>
      </c>
      <c r="B492" t="s">
        <v>7</v>
      </c>
      <c r="C492">
        <v>2613</v>
      </c>
      <c r="D492">
        <v>13</v>
      </c>
      <c r="E492">
        <f t="shared" si="28"/>
        <v>8.8473291274491795E-5</v>
      </c>
      <c r="F492">
        <f t="shared" si="29"/>
        <v>1.1501527865683933E-3</v>
      </c>
      <c r="G492">
        <f t="shared" si="30"/>
        <v>3767915.0053933053</v>
      </c>
      <c r="H492">
        <f t="shared" si="31"/>
        <v>4333.6779430059732</v>
      </c>
    </row>
    <row r="493" spans="1:8" x14ac:dyDescent="0.25">
      <c r="A493" s="2">
        <v>44324</v>
      </c>
      <c r="B493" t="s">
        <v>7</v>
      </c>
      <c r="C493">
        <v>2490</v>
      </c>
      <c r="D493">
        <v>15</v>
      </c>
      <c r="E493">
        <f t="shared" si="28"/>
        <v>1.0208456685518284E-4</v>
      </c>
      <c r="F493">
        <f t="shared" si="29"/>
        <v>1.5312685028277425E-3</v>
      </c>
      <c r="G493">
        <f t="shared" si="30"/>
        <v>3305530.5035251579</v>
      </c>
      <c r="H493">
        <f t="shared" si="31"/>
        <v>5061.6547451844026</v>
      </c>
    </row>
    <row r="494" spans="1:8" x14ac:dyDescent="0.25">
      <c r="A494" s="2">
        <v>44325</v>
      </c>
      <c r="B494" t="s">
        <v>7</v>
      </c>
      <c r="C494">
        <v>2047</v>
      </c>
      <c r="D494">
        <v>5</v>
      </c>
      <c r="E494">
        <f t="shared" si="28"/>
        <v>3.402818895172761E-5</v>
      </c>
      <c r="F494">
        <f t="shared" si="29"/>
        <v>1.7014094475863804E-4</v>
      </c>
      <c r="G494">
        <f t="shared" si="30"/>
        <v>1890932.4520813422</v>
      </c>
      <c r="H494">
        <f t="shared" si="31"/>
        <v>321.7250338718876</v>
      </c>
    </row>
    <row r="495" spans="1:8" x14ac:dyDescent="0.25">
      <c r="A495" s="2">
        <v>44326</v>
      </c>
      <c r="B495" t="s">
        <v>7</v>
      </c>
      <c r="C495">
        <v>1770</v>
      </c>
      <c r="D495">
        <v>2</v>
      </c>
      <c r="E495">
        <f t="shared" si="28"/>
        <v>1.3611275580691045E-5</v>
      </c>
      <c r="F495">
        <f t="shared" si="29"/>
        <v>2.7222551161382089E-5</v>
      </c>
      <c r="G495">
        <f t="shared" si="30"/>
        <v>1205849.5169799044</v>
      </c>
      <c r="H495">
        <f t="shared" si="31"/>
        <v>32.826300168913328</v>
      </c>
    </row>
    <row r="496" spans="1:8" x14ac:dyDescent="0.25">
      <c r="A496" s="2">
        <v>44327</v>
      </c>
      <c r="B496" t="s">
        <v>7</v>
      </c>
      <c r="C496">
        <v>2357</v>
      </c>
      <c r="D496">
        <v>4</v>
      </c>
      <c r="E496">
        <f t="shared" si="28"/>
        <v>2.7222551161382089E-5</v>
      </c>
      <c r="F496">
        <f t="shared" si="29"/>
        <v>1.0889020464552836E-4</v>
      </c>
      <c r="G496">
        <f t="shared" si="30"/>
        <v>2839601.7657327708</v>
      </c>
      <c r="H496">
        <f t="shared" si="31"/>
        <v>309.20481738244507</v>
      </c>
    </row>
    <row r="497" spans="1:8" x14ac:dyDescent="0.25">
      <c r="A497" s="2">
        <v>44328</v>
      </c>
      <c r="B497" t="s">
        <v>7</v>
      </c>
      <c r="C497">
        <v>2474</v>
      </c>
      <c r="D497">
        <v>20</v>
      </c>
      <c r="E497">
        <f t="shared" si="28"/>
        <v>1.3611275580691044E-4</v>
      </c>
      <c r="F497">
        <f t="shared" si="29"/>
        <v>2.7222551161382087E-3</v>
      </c>
      <c r="G497">
        <f t="shared" si="30"/>
        <v>3247606.9260463743</v>
      </c>
      <c r="H497">
        <f t="shared" si="31"/>
        <v>8840.8145696356241</v>
      </c>
    </row>
    <row r="498" spans="1:8" x14ac:dyDescent="0.25">
      <c r="A498" s="2">
        <v>44329</v>
      </c>
      <c r="B498" t="s">
        <v>7</v>
      </c>
      <c r="C498">
        <v>2284</v>
      </c>
      <c r="D498">
        <v>11</v>
      </c>
      <c r="E498">
        <f t="shared" si="28"/>
        <v>7.486201569380074E-5</v>
      </c>
      <c r="F498">
        <f t="shared" si="29"/>
        <v>8.234821726318081E-4</v>
      </c>
      <c r="G498">
        <f t="shared" si="30"/>
        <v>2598904.4434858216</v>
      </c>
      <c r="H498">
        <f t="shared" si="31"/>
        <v>2140.1514775841647</v>
      </c>
    </row>
    <row r="499" spans="1:8" x14ac:dyDescent="0.25">
      <c r="A499" s="2">
        <v>44330</v>
      </c>
      <c r="B499" t="s">
        <v>7</v>
      </c>
      <c r="C499">
        <v>2656</v>
      </c>
      <c r="D499">
        <v>11</v>
      </c>
      <c r="E499">
        <f t="shared" si="28"/>
        <v>7.486201569380074E-5</v>
      </c>
      <c r="F499">
        <f t="shared" si="29"/>
        <v>8.234821726318081E-4</v>
      </c>
      <c r="G499">
        <f t="shared" si="30"/>
        <v>3936699.6198675358</v>
      </c>
      <c r="H499">
        <f t="shared" si="31"/>
        <v>3241.8019559673312</v>
      </c>
    </row>
    <row r="500" spans="1:8" x14ac:dyDescent="0.25">
      <c r="A500" s="2">
        <v>44331</v>
      </c>
      <c r="B500" t="s">
        <v>7</v>
      </c>
      <c r="C500">
        <v>2193</v>
      </c>
      <c r="D500">
        <v>17</v>
      </c>
      <c r="E500">
        <f t="shared" si="28"/>
        <v>1.1569584243587388E-4</v>
      </c>
      <c r="F500">
        <f t="shared" si="29"/>
        <v>1.966829321409856E-3</v>
      </c>
      <c r="G500">
        <f t="shared" si="30"/>
        <v>2313781.0965752406</v>
      </c>
      <c r="H500">
        <f t="shared" si="31"/>
        <v>4550.8125040680334</v>
      </c>
    </row>
    <row r="501" spans="1:8" x14ac:dyDescent="0.25">
      <c r="A501" s="2">
        <v>44332</v>
      </c>
      <c r="B501" t="s">
        <v>7</v>
      </c>
      <c r="C501">
        <v>1156</v>
      </c>
      <c r="D501">
        <v>7</v>
      </c>
      <c r="E501">
        <f t="shared" si="28"/>
        <v>4.7639464532418658E-5</v>
      </c>
      <c r="F501">
        <f t="shared" si="29"/>
        <v>3.3347625172693062E-4</v>
      </c>
      <c r="G501">
        <f t="shared" si="30"/>
        <v>234364.23123159102</v>
      </c>
      <c r="H501">
        <f t="shared" si="31"/>
        <v>78.154905369974628</v>
      </c>
    </row>
    <row r="502" spans="1:8" x14ac:dyDescent="0.25">
      <c r="A502" s="2">
        <v>44333</v>
      </c>
      <c r="B502" t="s">
        <v>7</v>
      </c>
      <c r="C502">
        <v>0</v>
      </c>
      <c r="D502">
        <v>4</v>
      </c>
      <c r="E502">
        <f t="shared" si="28"/>
        <v>2.7222551161382089E-5</v>
      </c>
      <c r="F502">
        <f t="shared" si="29"/>
        <v>1.0889020464552836E-4</v>
      </c>
      <c r="G502">
        <f t="shared" si="30"/>
        <v>451433.75838949002</v>
      </c>
      <c r="H502">
        <f t="shared" si="31"/>
        <v>49.156714334931571</v>
      </c>
    </row>
    <row r="503" spans="1:8" x14ac:dyDescent="0.25">
      <c r="A503" s="2">
        <v>44334</v>
      </c>
      <c r="B503" t="s">
        <v>7</v>
      </c>
      <c r="C503">
        <v>0</v>
      </c>
      <c r="D503">
        <v>5</v>
      </c>
      <c r="E503">
        <f t="shared" si="28"/>
        <v>3.402818895172761E-5</v>
      </c>
      <c r="F503">
        <f t="shared" si="29"/>
        <v>1.7014094475863804E-4</v>
      </c>
      <c r="G503">
        <f t="shared" si="30"/>
        <v>451433.75838949002</v>
      </c>
      <c r="H503">
        <f t="shared" si="31"/>
        <v>76.807366148330573</v>
      </c>
    </row>
    <row r="504" spans="1:8" x14ac:dyDescent="0.25">
      <c r="A504" s="2">
        <v>44335</v>
      </c>
      <c r="B504" t="s">
        <v>7</v>
      </c>
      <c r="C504">
        <v>2412</v>
      </c>
      <c r="D504">
        <v>7</v>
      </c>
      <c r="E504">
        <f t="shared" si="28"/>
        <v>4.7639464532418658E-5</v>
      </c>
      <c r="F504">
        <f t="shared" si="29"/>
        <v>3.3347625172693062E-4</v>
      </c>
      <c r="G504">
        <f t="shared" si="30"/>
        <v>3027989.0633160886</v>
      </c>
      <c r="H504">
        <f t="shared" si="31"/>
        <v>1009.7624431047889</v>
      </c>
    </row>
    <row r="505" spans="1:8" x14ac:dyDescent="0.25">
      <c r="A505" s="2">
        <v>44336</v>
      </c>
      <c r="B505" t="s">
        <v>7</v>
      </c>
      <c r="C505">
        <v>2135</v>
      </c>
      <c r="D505">
        <v>3</v>
      </c>
      <c r="E505">
        <f t="shared" si="28"/>
        <v>2.0416913371036565E-5</v>
      </c>
      <c r="F505">
        <f t="shared" si="29"/>
        <v>6.1250740113109699E-5</v>
      </c>
      <c r="G505">
        <f t="shared" si="30"/>
        <v>2140696.1282146508</v>
      </c>
      <c r="H505">
        <f t="shared" si="31"/>
        <v>131.11922221041573</v>
      </c>
    </row>
    <row r="506" spans="1:8" x14ac:dyDescent="0.25">
      <c r="A506" s="2">
        <v>44337</v>
      </c>
      <c r="B506" t="s">
        <v>7</v>
      </c>
      <c r="C506">
        <v>2694</v>
      </c>
      <c r="D506">
        <v>7</v>
      </c>
      <c r="E506">
        <f t="shared" si="28"/>
        <v>4.7639464532418658E-5</v>
      </c>
      <c r="F506">
        <f t="shared" si="29"/>
        <v>3.3347625172693062E-4</v>
      </c>
      <c r="G506">
        <f t="shared" si="30"/>
        <v>4088936.1163796461</v>
      </c>
      <c r="H506">
        <f t="shared" si="31"/>
        <v>1363.5630896411569</v>
      </c>
    </row>
    <row r="507" spans="1:8" x14ac:dyDescent="0.25">
      <c r="A507" s="2">
        <v>44338</v>
      </c>
      <c r="B507" t="s">
        <v>7</v>
      </c>
      <c r="C507">
        <v>2702</v>
      </c>
      <c r="D507">
        <v>9</v>
      </c>
      <c r="E507">
        <f t="shared" si="28"/>
        <v>6.1250740113109699E-5</v>
      </c>
      <c r="F507">
        <f t="shared" si="29"/>
        <v>5.5125666101798728E-4</v>
      </c>
      <c r="G507">
        <f t="shared" si="30"/>
        <v>4121353.9051190382</v>
      </c>
      <c r="H507">
        <f t="shared" si="31"/>
        <v>2271.9237926093638</v>
      </c>
    </row>
    <row r="508" spans="1:8" x14ac:dyDescent="0.25">
      <c r="A508" s="2">
        <v>44339</v>
      </c>
      <c r="B508" t="s">
        <v>7</v>
      </c>
      <c r="C508">
        <v>2523</v>
      </c>
      <c r="D508">
        <v>6</v>
      </c>
      <c r="E508">
        <f t="shared" si="28"/>
        <v>4.083382674207313E-5</v>
      </c>
      <c r="F508">
        <f t="shared" si="29"/>
        <v>2.450029604524388E-4</v>
      </c>
      <c r="G508">
        <f t="shared" si="30"/>
        <v>3426614.8820751486</v>
      </c>
      <c r="H508">
        <f t="shared" si="31"/>
        <v>839.53079043879586</v>
      </c>
    </row>
    <row r="509" spans="1:8" x14ac:dyDescent="0.25">
      <c r="A509" s="2">
        <v>44340</v>
      </c>
      <c r="B509" t="s">
        <v>7</v>
      </c>
      <c r="C509">
        <v>2092</v>
      </c>
      <c r="D509">
        <v>5</v>
      </c>
      <c r="E509">
        <f t="shared" si="28"/>
        <v>3.402818895172761E-5</v>
      </c>
      <c r="F509">
        <f t="shared" si="29"/>
        <v>1.7014094475863804E-4</v>
      </c>
      <c r="G509">
        <f t="shared" si="30"/>
        <v>2016717.5137404206</v>
      </c>
      <c r="H509">
        <f t="shared" si="31"/>
        <v>343.12622309908676</v>
      </c>
    </row>
    <row r="510" spans="1:8" x14ac:dyDescent="0.25">
      <c r="A510" s="2">
        <v>44341</v>
      </c>
      <c r="B510" t="s">
        <v>7</v>
      </c>
      <c r="C510">
        <v>2362</v>
      </c>
      <c r="D510">
        <v>3</v>
      </c>
      <c r="E510">
        <f t="shared" si="28"/>
        <v>2.0416913371036565E-5</v>
      </c>
      <c r="F510">
        <f t="shared" si="29"/>
        <v>6.1250740113109699E-5</v>
      </c>
      <c r="G510">
        <f t="shared" si="30"/>
        <v>2856477.8836948904</v>
      </c>
      <c r="H510">
        <f t="shared" si="31"/>
        <v>174.96138449304132</v>
      </c>
    </row>
    <row r="511" spans="1:8" x14ac:dyDescent="0.25">
      <c r="A511" s="2">
        <v>44342</v>
      </c>
      <c r="B511" t="s">
        <v>7</v>
      </c>
      <c r="C511">
        <v>2410</v>
      </c>
      <c r="D511">
        <v>15</v>
      </c>
      <c r="E511">
        <f t="shared" si="28"/>
        <v>1.0208456685518284E-4</v>
      </c>
      <c r="F511">
        <f t="shared" si="29"/>
        <v>1.5312685028277425E-3</v>
      </c>
      <c r="G511">
        <f t="shared" si="30"/>
        <v>3021032.616131241</v>
      </c>
      <c r="H511">
        <f t="shared" si="31"/>
        <v>4626.0120910970636</v>
      </c>
    </row>
    <row r="512" spans="1:8" x14ac:dyDescent="0.25">
      <c r="A512" s="2">
        <v>44343</v>
      </c>
      <c r="B512" t="s">
        <v>7</v>
      </c>
      <c r="C512">
        <v>2987</v>
      </c>
      <c r="D512">
        <v>9</v>
      </c>
      <c r="E512">
        <f t="shared" si="28"/>
        <v>6.1250740113109699E-5</v>
      </c>
      <c r="F512">
        <f t="shared" si="29"/>
        <v>5.5125666101798728E-4</v>
      </c>
      <c r="G512">
        <f t="shared" si="30"/>
        <v>5359742.6289598672</v>
      </c>
      <c r="H512">
        <f t="shared" si="31"/>
        <v>2954.5938255561855</v>
      </c>
    </row>
    <row r="513" spans="1:8" x14ac:dyDescent="0.25">
      <c r="A513" s="2">
        <v>44344</v>
      </c>
      <c r="B513" t="s">
        <v>7</v>
      </c>
      <c r="C513">
        <v>3380</v>
      </c>
      <c r="D513">
        <v>10</v>
      </c>
      <c r="E513">
        <f t="shared" si="28"/>
        <v>6.805637790345522E-5</v>
      </c>
      <c r="F513">
        <f t="shared" si="29"/>
        <v>6.8056377903455217E-4</v>
      </c>
      <c r="G513">
        <f t="shared" si="30"/>
        <v>7333869.5007824851</v>
      </c>
      <c r="H513">
        <f t="shared" si="31"/>
        <v>4991.165942398773</v>
      </c>
    </row>
    <row r="514" spans="1:8" x14ac:dyDescent="0.25">
      <c r="A514" s="2">
        <v>44345</v>
      </c>
      <c r="B514" t="s">
        <v>7</v>
      </c>
      <c r="C514">
        <v>4028</v>
      </c>
      <c r="D514">
        <v>10</v>
      </c>
      <c r="E514">
        <f t="shared" si="28"/>
        <v>6.805637790345522E-5</v>
      </c>
      <c r="F514">
        <f t="shared" si="29"/>
        <v>6.8056377903455217E-4</v>
      </c>
      <c r="G514">
        <f t="shared" si="30"/>
        <v>11263486.388673212</v>
      </c>
      <c r="H514">
        <f t="shared" si="31"/>
        <v>7665.5208617796825</v>
      </c>
    </row>
    <row r="515" spans="1:8" x14ac:dyDescent="0.25">
      <c r="A515" s="2">
        <v>44346</v>
      </c>
      <c r="B515" t="s">
        <v>7</v>
      </c>
      <c r="C515">
        <v>3240</v>
      </c>
      <c r="D515">
        <v>7</v>
      </c>
      <c r="E515">
        <f t="shared" ref="E515:E578" si="32">D515/$D$717</f>
        <v>4.7639464532418658E-5</v>
      </c>
      <c r="F515">
        <f t="shared" ref="F515:F578" si="33">D515*E515</f>
        <v>3.3347625172693062E-4</v>
      </c>
      <c r="G515">
        <f t="shared" ref="G515:G578" si="34">(C515-$F$717)^2</f>
        <v>6595198.1978431297</v>
      </c>
      <c r="H515">
        <f t="shared" ref="H515:H578" si="35">G515*F515</f>
        <v>2199.3419744129346</v>
      </c>
    </row>
    <row r="516" spans="1:8" x14ac:dyDescent="0.25">
      <c r="A516" s="2">
        <v>44347</v>
      </c>
      <c r="B516" t="s">
        <v>7</v>
      </c>
      <c r="C516">
        <v>3111</v>
      </c>
      <c r="D516">
        <v>6</v>
      </c>
      <c r="E516">
        <f t="shared" si="32"/>
        <v>4.083382674207313E-5</v>
      </c>
      <c r="F516">
        <f t="shared" si="33"/>
        <v>2.450029604524388E-4</v>
      </c>
      <c r="G516">
        <f t="shared" si="34"/>
        <v>5949266.3544204393</v>
      </c>
      <c r="H516">
        <f t="shared" si="35"/>
        <v>1457.5878693530956</v>
      </c>
    </row>
    <row r="517" spans="1:8" x14ac:dyDescent="0.25">
      <c r="A517" s="2">
        <v>44348</v>
      </c>
      <c r="B517" t="s">
        <v>7</v>
      </c>
      <c r="C517">
        <v>3283</v>
      </c>
      <c r="D517">
        <v>1</v>
      </c>
      <c r="E517">
        <f t="shared" si="32"/>
        <v>6.8056377903455223E-6</v>
      </c>
      <c r="F517">
        <f t="shared" si="33"/>
        <v>6.8056377903455223E-6</v>
      </c>
      <c r="G517">
        <f t="shared" si="34"/>
        <v>6817904.8123173602</v>
      </c>
      <c r="H517">
        <f t="shared" si="35"/>
        <v>46.400190641685619</v>
      </c>
    </row>
    <row r="518" spans="1:8" x14ac:dyDescent="0.25">
      <c r="A518" s="2">
        <v>44349</v>
      </c>
      <c r="B518" t="s">
        <v>7</v>
      </c>
      <c r="C518">
        <v>3099</v>
      </c>
      <c r="D518">
        <v>0</v>
      </c>
      <c r="E518">
        <f t="shared" si="32"/>
        <v>0</v>
      </c>
      <c r="F518">
        <f t="shared" si="33"/>
        <v>0</v>
      </c>
      <c r="G518">
        <f t="shared" si="34"/>
        <v>5890871.6713113515</v>
      </c>
      <c r="H518">
        <f t="shared" si="35"/>
        <v>0</v>
      </c>
    </row>
    <row r="519" spans="1:8" x14ac:dyDescent="0.25">
      <c r="A519" s="2">
        <v>44350</v>
      </c>
      <c r="B519" t="s">
        <v>7</v>
      </c>
      <c r="C519">
        <v>4261</v>
      </c>
      <c r="D519">
        <v>12</v>
      </c>
      <c r="E519">
        <f t="shared" si="32"/>
        <v>8.1667653484146261E-5</v>
      </c>
      <c r="F519">
        <f t="shared" si="33"/>
        <v>9.8001184180975518E-4</v>
      </c>
      <c r="G519">
        <f t="shared" si="34"/>
        <v>12881723.485707996</v>
      </c>
      <c r="H519">
        <f t="shared" si="35"/>
        <v>12624.241558912674</v>
      </c>
    </row>
    <row r="520" spans="1:8" x14ac:dyDescent="0.25">
      <c r="A520" s="2">
        <v>44351</v>
      </c>
      <c r="B520" t="s">
        <v>7</v>
      </c>
      <c r="C520">
        <v>5179</v>
      </c>
      <c r="D520">
        <v>18</v>
      </c>
      <c r="E520">
        <f t="shared" si="32"/>
        <v>1.225014802262194E-4</v>
      </c>
      <c r="F520">
        <f t="shared" si="33"/>
        <v>2.2050266440719491E-3</v>
      </c>
      <c r="G520">
        <f t="shared" si="34"/>
        <v>20314056.743553195</v>
      </c>
      <c r="H520">
        <f t="shared" si="35"/>
        <v>44793.03636872425</v>
      </c>
    </row>
    <row r="521" spans="1:8" x14ac:dyDescent="0.25">
      <c r="A521" s="2">
        <v>44352</v>
      </c>
      <c r="B521" t="s">
        <v>7</v>
      </c>
      <c r="C521">
        <v>6140</v>
      </c>
      <c r="D521">
        <v>11</v>
      </c>
      <c r="E521">
        <f t="shared" si="32"/>
        <v>7.486201569380074E-5</v>
      </c>
      <c r="F521">
        <f t="shared" si="33"/>
        <v>8.234821726318081E-4</v>
      </c>
      <c r="G521">
        <f t="shared" si="34"/>
        <v>29900246.615872622</v>
      </c>
      <c r="H521">
        <f t="shared" si="35"/>
        <v>24622.320045465654</v>
      </c>
    </row>
    <row r="522" spans="1:8" x14ac:dyDescent="0.25">
      <c r="A522" s="2">
        <v>44353</v>
      </c>
      <c r="B522" t="s">
        <v>7</v>
      </c>
      <c r="C522">
        <v>5651</v>
      </c>
      <c r="D522">
        <v>13</v>
      </c>
      <c r="E522">
        <f t="shared" si="32"/>
        <v>8.8473291274491795E-5</v>
      </c>
      <c r="F522">
        <f t="shared" si="33"/>
        <v>1.1501527865683933E-3</v>
      </c>
      <c r="G522">
        <f t="shared" si="34"/>
        <v>24791554.279177304</v>
      </c>
      <c r="H522">
        <f t="shared" si="35"/>
        <v>28514.07523755735</v>
      </c>
    </row>
    <row r="523" spans="1:8" x14ac:dyDescent="0.25">
      <c r="A523" s="2">
        <v>44354</v>
      </c>
      <c r="B523" t="s">
        <v>7</v>
      </c>
      <c r="C523">
        <v>5223</v>
      </c>
      <c r="D523">
        <v>4</v>
      </c>
      <c r="E523">
        <f t="shared" si="32"/>
        <v>2.7222551161382089E-5</v>
      </c>
      <c r="F523">
        <f t="shared" si="33"/>
        <v>1.0889020464552836E-4</v>
      </c>
      <c r="G523">
        <f t="shared" si="34"/>
        <v>20712618.581619848</v>
      </c>
      <c r="H523">
        <f t="shared" si="35"/>
        <v>2255.4012760973583</v>
      </c>
    </row>
    <row r="524" spans="1:8" x14ac:dyDescent="0.25">
      <c r="A524" s="2">
        <v>44355</v>
      </c>
      <c r="B524" t="s">
        <v>7</v>
      </c>
      <c r="C524">
        <v>5584</v>
      </c>
      <c r="D524">
        <v>1</v>
      </c>
      <c r="E524">
        <f t="shared" si="32"/>
        <v>6.8056377903455223E-6</v>
      </c>
      <c r="F524">
        <f t="shared" si="33"/>
        <v>6.8056377903455223E-6</v>
      </c>
      <c r="G524">
        <f t="shared" si="34"/>
        <v>24128842.298484899</v>
      </c>
      <c r="H524">
        <f t="shared" si="35"/>
        <v>164.21216098385634</v>
      </c>
    </row>
    <row r="525" spans="1:8" x14ac:dyDescent="0.25">
      <c r="A525" s="2">
        <v>44356</v>
      </c>
      <c r="B525" t="s">
        <v>7</v>
      </c>
      <c r="C525">
        <v>5966</v>
      </c>
      <c r="D525">
        <v>13</v>
      </c>
      <c r="E525">
        <f t="shared" si="32"/>
        <v>8.8473291274491795E-5</v>
      </c>
      <c r="F525">
        <f t="shared" si="33"/>
        <v>1.1501527865683933E-3</v>
      </c>
      <c r="G525">
        <f t="shared" si="34"/>
        <v>28027619.710790854</v>
      </c>
      <c r="H525">
        <f t="shared" si="35"/>
        <v>32236.044911245328</v>
      </c>
    </row>
    <row r="526" spans="1:8" x14ac:dyDescent="0.25">
      <c r="A526" s="2">
        <v>44357</v>
      </c>
      <c r="B526" t="s">
        <v>7</v>
      </c>
      <c r="C526">
        <v>7312</v>
      </c>
      <c r="D526">
        <v>6</v>
      </c>
      <c r="E526">
        <f t="shared" si="32"/>
        <v>4.083382674207313E-5</v>
      </c>
      <c r="F526">
        <f t="shared" si="33"/>
        <v>2.450029604524388E-4</v>
      </c>
      <c r="G526">
        <f t="shared" si="34"/>
        <v>44091084.666193508</v>
      </c>
      <c r="H526">
        <f t="shared" si="35"/>
        <v>10802.446272776539</v>
      </c>
    </row>
    <row r="527" spans="1:8" x14ac:dyDescent="0.25">
      <c r="A527" s="2">
        <v>44358</v>
      </c>
      <c r="B527" t="s">
        <v>7</v>
      </c>
      <c r="C527">
        <v>7232</v>
      </c>
      <c r="D527">
        <v>7</v>
      </c>
      <c r="E527">
        <f t="shared" si="32"/>
        <v>4.7639464532418658E-5</v>
      </c>
      <c r="F527">
        <f t="shared" si="33"/>
        <v>3.3347625172693062E-4</v>
      </c>
      <c r="G527">
        <f t="shared" si="34"/>
        <v>43035066.778799593</v>
      </c>
      <c r="H527">
        <f t="shared" si="35"/>
        <v>14351.172762212242</v>
      </c>
    </row>
    <row r="528" spans="1:8" x14ac:dyDescent="0.25">
      <c r="A528" s="2">
        <v>44359</v>
      </c>
      <c r="B528" t="s">
        <v>7</v>
      </c>
      <c r="C528">
        <v>7958</v>
      </c>
      <c r="D528">
        <v>17</v>
      </c>
      <c r="E528">
        <f t="shared" si="32"/>
        <v>1.1569584243587388E-4</v>
      </c>
      <c r="F528">
        <f t="shared" si="33"/>
        <v>1.966829321409856E-3</v>
      </c>
      <c r="G528">
        <f t="shared" si="34"/>
        <v>53087425.106899388</v>
      </c>
      <c r="H528">
        <f t="shared" si="35"/>
        <v>104413.90429839947</v>
      </c>
    </row>
    <row r="529" spans="1:8" x14ac:dyDescent="0.25">
      <c r="A529" s="2">
        <v>44360</v>
      </c>
      <c r="B529" t="s">
        <v>7</v>
      </c>
      <c r="C529">
        <v>7550</v>
      </c>
      <c r="D529">
        <v>12</v>
      </c>
      <c r="E529">
        <f t="shared" si="32"/>
        <v>8.1667653484146261E-5</v>
      </c>
      <c r="F529">
        <f t="shared" si="33"/>
        <v>9.8001184180975518E-4</v>
      </c>
      <c r="G529">
        <f t="shared" si="34"/>
        <v>47308421.881190412</v>
      </c>
      <c r="H529">
        <f t="shared" si="35"/>
        <v>46362.81366089834</v>
      </c>
    </row>
    <row r="530" spans="1:8" x14ac:dyDescent="0.25">
      <c r="A530" s="2">
        <v>44361</v>
      </c>
      <c r="B530" t="s">
        <v>7</v>
      </c>
      <c r="C530">
        <v>7319</v>
      </c>
      <c r="D530">
        <v>8</v>
      </c>
      <c r="E530">
        <f t="shared" si="32"/>
        <v>5.4445102322764178E-5</v>
      </c>
      <c r="F530">
        <f t="shared" si="33"/>
        <v>4.3556081858211343E-4</v>
      </c>
      <c r="G530">
        <f t="shared" si="34"/>
        <v>44184095.231340475</v>
      </c>
      <c r="H530">
        <f t="shared" si="35"/>
        <v>19244.86068727271</v>
      </c>
    </row>
    <row r="531" spans="1:8" x14ac:dyDescent="0.25">
      <c r="A531" s="2">
        <v>44362</v>
      </c>
      <c r="B531" t="s">
        <v>7</v>
      </c>
      <c r="C531">
        <v>7606</v>
      </c>
      <c r="D531">
        <v>3</v>
      </c>
      <c r="E531">
        <f t="shared" si="32"/>
        <v>2.0416913371036565E-5</v>
      </c>
      <c r="F531">
        <f t="shared" si="33"/>
        <v>6.1250740113109699E-5</v>
      </c>
      <c r="G531">
        <f t="shared" si="34"/>
        <v>48081906.402366154</v>
      </c>
      <c r="H531">
        <f t="shared" si="35"/>
        <v>2945.0523531941944</v>
      </c>
    </row>
    <row r="532" spans="1:8" x14ac:dyDescent="0.25">
      <c r="A532" s="2">
        <v>44363</v>
      </c>
      <c r="B532" t="s">
        <v>7</v>
      </c>
      <c r="C532">
        <v>7587</v>
      </c>
      <c r="D532">
        <v>10</v>
      </c>
      <c r="E532">
        <f t="shared" si="32"/>
        <v>6.805637790345522E-5</v>
      </c>
      <c r="F532">
        <f t="shared" si="33"/>
        <v>6.8056377903455217E-4</v>
      </c>
      <c r="G532">
        <f t="shared" si="34"/>
        <v>47818771.154110096</v>
      </c>
      <c r="H532">
        <f t="shared" si="35"/>
        <v>32543.723605429601</v>
      </c>
    </row>
    <row r="533" spans="1:8" x14ac:dyDescent="0.25">
      <c r="A533" s="2">
        <v>44364</v>
      </c>
      <c r="B533" t="s">
        <v>7</v>
      </c>
      <c r="C533">
        <v>8808</v>
      </c>
      <c r="D533">
        <v>9</v>
      </c>
      <c r="E533">
        <f t="shared" si="32"/>
        <v>6.1250740113109699E-5</v>
      </c>
      <c r="F533">
        <f t="shared" si="33"/>
        <v>5.5125666101798728E-4</v>
      </c>
      <c r="G533">
        <f t="shared" si="34"/>
        <v>66196315.160459757</v>
      </c>
      <c r="H533">
        <f t="shared" si="35"/>
        <v>36491.159667049418</v>
      </c>
    </row>
    <row r="534" spans="1:8" x14ac:dyDescent="0.25">
      <c r="A534" s="2">
        <v>44365</v>
      </c>
      <c r="B534" t="s">
        <v>7</v>
      </c>
      <c r="C534">
        <v>10809</v>
      </c>
      <c r="D534">
        <v>19</v>
      </c>
      <c r="E534">
        <f t="shared" si="32"/>
        <v>1.2930711801656492E-4</v>
      </c>
      <c r="F534">
        <f t="shared" si="33"/>
        <v>2.4568352423147335E-3</v>
      </c>
      <c r="G534">
        <f t="shared" si="34"/>
        <v>102761035.56890009</v>
      </c>
      <c r="H534">
        <f t="shared" si="35"/>
        <v>252466.9337224316</v>
      </c>
    </row>
    <row r="535" spans="1:8" x14ac:dyDescent="0.25">
      <c r="A535" s="2">
        <v>44366</v>
      </c>
      <c r="B535" t="s">
        <v>7</v>
      </c>
      <c r="C535">
        <v>10270</v>
      </c>
      <c r="D535">
        <v>11</v>
      </c>
      <c r="E535">
        <f t="shared" si="32"/>
        <v>7.486201569380074E-5</v>
      </c>
      <c r="F535">
        <f t="shared" si="33"/>
        <v>8.234821726318081E-4</v>
      </c>
      <c r="G535">
        <f t="shared" si="34"/>
        <v>92123750.052583575</v>
      </c>
      <c r="H535">
        <f t="shared" si="35"/>
        <v>75862.265844291163</v>
      </c>
    </row>
    <row r="536" spans="1:8" x14ac:dyDescent="0.25">
      <c r="A536" s="2">
        <v>44367</v>
      </c>
      <c r="B536" t="s">
        <v>7</v>
      </c>
      <c r="C536">
        <v>10075</v>
      </c>
      <c r="D536">
        <v>14</v>
      </c>
      <c r="E536">
        <f t="shared" si="32"/>
        <v>9.5278929064837315E-5</v>
      </c>
      <c r="F536">
        <f t="shared" si="33"/>
        <v>1.3339050069077225E-3</v>
      </c>
      <c r="G536">
        <f t="shared" si="34"/>
        <v>88418511.452060893</v>
      </c>
      <c r="H536">
        <f t="shared" si="35"/>
        <v>117941.89512923182</v>
      </c>
    </row>
    <row r="537" spans="1:8" x14ac:dyDescent="0.25">
      <c r="A537" s="2">
        <v>44368</v>
      </c>
      <c r="B537" t="s">
        <v>7</v>
      </c>
      <c r="C537">
        <v>9072</v>
      </c>
      <c r="D537">
        <v>6</v>
      </c>
      <c r="E537">
        <f t="shared" si="32"/>
        <v>4.083382674207313E-5</v>
      </c>
      <c r="F537">
        <f t="shared" si="33"/>
        <v>2.450029604524388E-4</v>
      </c>
      <c r="G537">
        <f t="shared" si="34"/>
        <v>70561878.188859671</v>
      </c>
      <c r="H537">
        <f t="shared" si="35"/>
        <v>17287.869051354988</v>
      </c>
    </row>
    <row r="538" spans="1:8" x14ac:dyDescent="0.25">
      <c r="A538" s="2">
        <v>44369</v>
      </c>
      <c r="B538" t="s">
        <v>7</v>
      </c>
      <c r="C538">
        <v>10467</v>
      </c>
      <c r="D538">
        <v>5</v>
      </c>
      <c r="E538">
        <f t="shared" si="32"/>
        <v>3.402818895172761E-5</v>
      </c>
      <c r="F538">
        <f t="shared" si="33"/>
        <v>1.7014094475863804E-4</v>
      </c>
      <c r="G538">
        <f t="shared" si="34"/>
        <v>95944215.100291088</v>
      </c>
      <c r="H538">
        <f t="shared" si="35"/>
        <v>16324.039401289512</v>
      </c>
    </row>
    <row r="539" spans="1:8" x14ac:dyDescent="0.25">
      <c r="A539" s="2">
        <v>44370</v>
      </c>
      <c r="B539" t="s">
        <v>7</v>
      </c>
      <c r="C539">
        <v>11481</v>
      </c>
      <c r="D539">
        <v>27</v>
      </c>
      <c r="E539">
        <f t="shared" si="32"/>
        <v>1.8375222033932911E-4</v>
      </c>
      <c r="F539">
        <f t="shared" si="33"/>
        <v>4.9613099491618859E-3</v>
      </c>
      <c r="G539">
        <f t="shared" si="34"/>
        <v>116836897.82300898</v>
      </c>
      <c r="H539">
        <f t="shared" si="35"/>
        <v>579664.06359850522</v>
      </c>
    </row>
    <row r="540" spans="1:8" x14ac:dyDescent="0.25">
      <c r="A540" s="2">
        <v>44371</v>
      </c>
      <c r="B540" t="s">
        <v>7</v>
      </c>
      <c r="C540">
        <v>15882</v>
      </c>
      <c r="D540">
        <v>19</v>
      </c>
      <c r="E540">
        <f t="shared" si="32"/>
        <v>1.2930711801656492E-4</v>
      </c>
      <c r="F540">
        <f t="shared" si="33"/>
        <v>2.4568352423147335E-3</v>
      </c>
      <c r="G540">
        <f t="shared" si="34"/>
        <v>231347500.85326684</v>
      </c>
      <c r="H540">
        <f t="shared" si="35"/>
        <v>568382.69331774383</v>
      </c>
    </row>
    <row r="541" spans="1:8" x14ac:dyDescent="0.25">
      <c r="A541" s="2">
        <v>44372</v>
      </c>
      <c r="B541" t="s">
        <v>7</v>
      </c>
      <c r="C541">
        <v>16702</v>
      </c>
      <c r="D541">
        <v>21</v>
      </c>
      <c r="E541">
        <f t="shared" si="32"/>
        <v>1.4291839359725596E-4</v>
      </c>
      <c r="F541">
        <f t="shared" si="33"/>
        <v>3.0012862655423751E-3</v>
      </c>
      <c r="G541">
        <f t="shared" si="34"/>
        <v>256964484.19905448</v>
      </c>
      <c r="H541">
        <f t="shared" si="35"/>
        <v>771223.97715880291</v>
      </c>
    </row>
    <row r="542" spans="1:8" x14ac:dyDescent="0.25">
      <c r="A542" s="2">
        <v>44373</v>
      </c>
      <c r="B542" t="s">
        <v>7</v>
      </c>
      <c r="C542">
        <v>15296</v>
      </c>
      <c r="D542">
        <v>18</v>
      </c>
      <c r="E542">
        <f t="shared" si="32"/>
        <v>1.225014802262194E-4</v>
      </c>
      <c r="F542">
        <f t="shared" si="33"/>
        <v>2.2050266440719491E-3</v>
      </c>
      <c r="G542">
        <f t="shared" si="34"/>
        <v>213864645.8281064</v>
      </c>
      <c r="H542">
        <f t="shared" si="35"/>
        <v>471577.24227598542</v>
      </c>
    </row>
    <row r="543" spans="1:8" x14ac:dyDescent="0.25">
      <c r="A543" s="2">
        <v>44374</v>
      </c>
      <c r="B543" t="s">
        <v>7</v>
      </c>
      <c r="C543">
        <v>17943</v>
      </c>
      <c r="D543">
        <v>23</v>
      </c>
      <c r="E543">
        <f t="shared" si="32"/>
        <v>1.56529669177947E-4</v>
      </c>
      <c r="F543">
        <f t="shared" si="33"/>
        <v>3.6001823910927809E-3</v>
      </c>
      <c r="G543">
        <f t="shared" si="34"/>
        <v>298291302.67725271</v>
      </c>
      <c r="H543">
        <f t="shared" si="35"/>
        <v>1073903.0953147721</v>
      </c>
    </row>
    <row r="544" spans="1:8" x14ac:dyDescent="0.25">
      <c r="A544" s="2">
        <v>44375</v>
      </c>
      <c r="B544" t="s">
        <v>7</v>
      </c>
      <c r="C544">
        <v>14623</v>
      </c>
      <c r="D544">
        <v>11</v>
      </c>
      <c r="E544">
        <f t="shared" si="32"/>
        <v>7.486201569380074E-5</v>
      </c>
      <c r="F544">
        <f t="shared" si="33"/>
        <v>8.234821726318081E-4</v>
      </c>
      <c r="G544">
        <f t="shared" si="34"/>
        <v>194633520.35040507</v>
      </c>
      <c r="H544">
        <f t="shared" si="35"/>
        <v>160277.2342051288</v>
      </c>
    </row>
    <row r="545" spans="1:8" x14ac:dyDescent="0.25">
      <c r="A545" s="2">
        <v>44376</v>
      </c>
      <c r="B545" t="s">
        <v>7</v>
      </c>
      <c r="C545">
        <v>22644</v>
      </c>
      <c r="D545">
        <v>3</v>
      </c>
      <c r="E545">
        <f t="shared" si="32"/>
        <v>2.0416913371036565E-5</v>
      </c>
      <c r="F545">
        <f t="shared" si="33"/>
        <v>6.1250740113109699E-5</v>
      </c>
      <c r="G545">
        <f t="shared" si="34"/>
        <v>482773696.78523773</v>
      </c>
      <c r="H545">
        <f t="shared" si="35"/>
        <v>29570.246235237821</v>
      </c>
    </row>
    <row r="546" spans="1:8" x14ac:dyDescent="0.25">
      <c r="A546" s="2">
        <v>44377</v>
      </c>
      <c r="B546" t="s">
        <v>7</v>
      </c>
      <c r="C546">
        <v>20223</v>
      </c>
      <c r="D546">
        <v>23</v>
      </c>
      <c r="E546">
        <f t="shared" si="32"/>
        <v>1.56529669177947E-4</v>
      </c>
      <c r="F546">
        <f t="shared" si="33"/>
        <v>3.6001823910927809E-3</v>
      </c>
      <c r="G546">
        <f t="shared" si="34"/>
        <v>382245972.46797931</v>
      </c>
      <c r="H546">
        <f t="shared" si="35"/>
        <v>1376155.219145355</v>
      </c>
    </row>
    <row r="547" spans="1:8" x14ac:dyDescent="0.25">
      <c r="A547" s="2">
        <v>44378</v>
      </c>
      <c r="B547" t="s">
        <v>7</v>
      </c>
      <c r="C547">
        <v>25606</v>
      </c>
      <c r="D547">
        <v>14</v>
      </c>
      <c r="E547">
        <f t="shared" si="32"/>
        <v>9.5278929064837315E-5</v>
      </c>
      <c r="F547">
        <f t="shared" si="33"/>
        <v>1.3339050069077225E-3</v>
      </c>
      <c r="G547">
        <f t="shared" si="34"/>
        <v>621709931.06599748</v>
      </c>
      <c r="H547">
        <f t="shared" si="35"/>
        <v>829301.98989318905</v>
      </c>
    </row>
    <row r="548" spans="1:8" x14ac:dyDescent="0.25">
      <c r="A548" s="2">
        <v>44379</v>
      </c>
      <c r="B548" t="s">
        <v>7</v>
      </c>
      <c r="C548">
        <v>27556</v>
      </c>
      <c r="D548">
        <v>22</v>
      </c>
      <c r="E548">
        <f t="shared" si="32"/>
        <v>1.4972403138760148E-4</v>
      </c>
      <c r="F548">
        <f t="shared" si="33"/>
        <v>3.2939286905272324E-3</v>
      </c>
      <c r="G548">
        <f t="shared" si="34"/>
        <v>722755467.07122421</v>
      </c>
      <c r="H548">
        <f t="shared" si="35"/>
        <v>2380704.9692213158</v>
      </c>
    </row>
    <row r="549" spans="1:8" x14ac:dyDescent="0.25">
      <c r="A549" s="2">
        <v>44380</v>
      </c>
      <c r="B549" t="s">
        <v>7</v>
      </c>
      <c r="C549">
        <v>26706</v>
      </c>
      <c r="D549">
        <v>27</v>
      </c>
      <c r="E549">
        <f t="shared" si="32"/>
        <v>1.8375222033932911E-4</v>
      </c>
      <c r="F549">
        <f t="shared" si="33"/>
        <v>4.9613099491618859E-3</v>
      </c>
      <c r="G549">
        <f t="shared" si="34"/>
        <v>677774977.01766384</v>
      </c>
      <c r="H549">
        <f t="shared" si="35"/>
        <v>3362651.7367707044</v>
      </c>
    </row>
    <row r="550" spans="1:8" x14ac:dyDescent="0.25">
      <c r="A550" s="2">
        <v>44381</v>
      </c>
      <c r="B550" t="s">
        <v>7</v>
      </c>
      <c r="C550">
        <v>24447</v>
      </c>
      <c r="D550">
        <v>18</v>
      </c>
      <c r="E550">
        <f t="shared" si="32"/>
        <v>1.225014802262194E-4</v>
      </c>
      <c r="F550">
        <f t="shared" si="33"/>
        <v>2.2050266440719491E-3</v>
      </c>
      <c r="G550">
        <f t="shared" si="34"/>
        <v>565255940.92237818</v>
      </c>
      <c r="H550">
        <f t="shared" si="35"/>
        <v>1246404.4104538036</v>
      </c>
    </row>
    <row r="551" spans="1:8" x14ac:dyDescent="0.25">
      <c r="A551" s="2">
        <v>44382</v>
      </c>
      <c r="B551" t="s">
        <v>7</v>
      </c>
      <c r="C551">
        <v>23818</v>
      </c>
      <c r="D551">
        <v>15</v>
      </c>
      <c r="E551">
        <f t="shared" si="32"/>
        <v>1.0208456685518284E-4</v>
      </c>
      <c r="F551">
        <f t="shared" si="33"/>
        <v>1.5312685028277425E-3</v>
      </c>
      <c r="G551">
        <f t="shared" si="34"/>
        <v>535742491.28274351</v>
      </c>
      <c r="H551">
        <f t="shared" si="35"/>
        <v>820365.60252773156</v>
      </c>
    </row>
    <row r="552" spans="1:8" x14ac:dyDescent="0.25">
      <c r="A552" s="2">
        <v>44383</v>
      </c>
      <c r="B552" t="s">
        <v>7</v>
      </c>
      <c r="C552">
        <v>27100</v>
      </c>
      <c r="D552">
        <v>9</v>
      </c>
      <c r="E552">
        <f t="shared" si="32"/>
        <v>6.1250740113109699E-5</v>
      </c>
      <c r="F552">
        <f t="shared" si="33"/>
        <v>5.5125666101798728E-4</v>
      </c>
      <c r="G552">
        <f t="shared" si="34"/>
        <v>698445093.11307895</v>
      </c>
      <c r="H552">
        <f t="shared" si="35"/>
        <v>385022.50993391313</v>
      </c>
    </row>
    <row r="553" spans="1:8" x14ac:dyDescent="0.25">
      <c r="A553" s="2">
        <v>44384</v>
      </c>
      <c r="B553" t="s">
        <v>7</v>
      </c>
      <c r="C553">
        <v>28334</v>
      </c>
      <c r="D553">
        <v>37</v>
      </c>
      <c r="E553">
        <f t="shared" si="32"/>
        <v>2.5180859824278432E-4</v>
      </c>
      <c r="F553">
        <f t="shared" si="33"/>
        <v>9.31691813498302E-3</v>
      </c>
      <c r="G553">
        <f t="shared" si="34"/>
        <v>765192429.02613008</v>
      </c>
      <c r="H553">
        <f t="shared" si="35"/>
        <v>7129235.2187452586</v>
      </c>
    </row>
    <row r="554" spans="1:8" x14ac:dyDescent="0.25">
      <c r="A554" s="2">
        <v>44385</v>
      </c>
      <c r="B554" t="s">
        <v>7</v>
      </c>
      <c r="C554">
        <v>32048</v>
      </c>
      <c r="D554">
        <v>33</v>
      </c>
      <c r="E554">
        <f t="shared" si="32"/>
        <v>2.2458604708140223E-4</v>
      </c>
      <c r="F554">
        <f t="shared" si="33"/>
        <v>7.4113395536862733E-3</v>
      </c>
      <c r="G554">
        <f t="shared" si="34"/>
        <v>984460391.44839275</v>
      </c>
      <c r="H554">
        <f t="shared" si="35"/>
        <v>7296170.2381789451</v>
      </c>
    </row>
    <row r="555" spans="1:8" x14ac:dyDescent="0.25">
      <c r="A555" s="2">
        <v>44386</v>
      </c>
      <c r="B555" t="s">
        <v>7</v>
      </c>
      <c r="C555">
        <v>31977</v>
      </c>
      <c r="D555">
        <v>35</v>
      </c>
      <c r="E555">
        <f t="shared" si="32"/>
        <v>2.3819732266209328E-4</v>
      </c>
      <c r="F555">
        <f t="shared" si="33"/>
        <v>8.336906293173265E-3</v>
      </c>
      <c r="G555">
        <f t="shared" si="34"/>
        <v>980010024.57333064</v>
      </c>
      <c r="H555">
        <f t="shared" si="35"/>
        <v>8170251.7412382867</v>
      </c>
    </row>
    <row r="556" spans="1:8" x14ac:dyDescent="0.25">
      <c r="A556" s="2">
        <v>44387</v>
      </c>
      <c r="B556" t="s">
        <v>7</v>
      </c>
      <c r="C556">
        <v>35200</v>
      </c>
      <c r="D556">
        <v>29</v>
      </c>
      <c r="E556">
        <f t="shared" si="32"/>
        <v>1.9736349592002015E-4</v>
      </c>
      <c r="F556">
        <f t="shared" si="33"/>
        <v>5.7235413816805842E-3</v>
      </c>
      <c r="G556">
        <f t="shared" si="34"/>
        <v>1192190504.2117131</v>
      </c>
      <c r="H556">
        <f t="shared" si="35"/>
        <v>6823551.6857023807</v>
      </c>
    </row>
    <row r="557" spans="1:8" x14ac:dyDescent="0.25">
      <c r="A557" s="2">
        <v>44388</v>
      </c>
      <c r="B557" t="s">
        <v>7</v>
      </c>
      <c r="C557">
        <v>31800</v>
      </c>
      <c r="D557">
        <v>34</v>
      </c>
      <c r="E557">
        <f t="shared" si="32"/>
        <v>2.3139168487174775E-4</v>
      </c>
      <c r="F557">
        <f t="shared" si="33"/>
        <v>7.867317285639424E-3</v>
      </c>
      <c r="G557">
        <f t="shared" si="34"/>
        <v>968959343.99747157</v>
      </c>
      <c r="H557">
        <f t="shared" si="35"/>
        <v>7623110.5961131454</v>
      </c>
    </row>
    <row r="558" spans="1:8" x14ac:dyDescent="0.25">
      <c r="A558" s="2">
        <v>44389</v>
      </c>
      <c r="B558" t="s">
        <v>7</v>
      </c>
      <c r="C558">
        <v>31352</v>
      </c>
      <c r="D558">
        <v>26</v>
      </c>
      <c r="E558">
        <f t="shared" si="32"/>
        <v>1.7694658254898359E-4</v>
      </c>
      <c r="F558">
        <f t="shared" si="33"/>
        <v>4.6006111462735732E-3</v>
      </c>
      <c r="G558">
        <f t="shared" si="34"/>
        <v>941269259.82806563</v>
      </c>
      <c r="H558">
        <f t="shared" si="35"/>
        <v>4330413.8484096751</v>
      </c>
    </row>
    <row r="559" spans="1:8" x14ac:dyDescent="0.25">
      <c r="A559" s="2">
        <v>44390</v>
      </c>
      <c r="B559" t="s">
        <v>7</v>
      </c>
      <c r="C559">
        <v>33998</v>
      </c>
      <c r="D559">
        <v>6</v>
      </c>
      <c r="E559">
        <f t="shared" si="32"/>
        <v>4.083382674207313E-5</v>
      </c>
      <c r="F559">
        <f t="shared" si="33"/>
        <v>2.450029604524388E-4</v>
      </c>
      <c r="G559">
        <f t="shared" si="34"/>
        <v>1110629727.4536195</v>
      </c>
      <c r="H559">
        <f t="shared" si="35"/>
        <v>272107.57119262201</v>
      </c>
    </row>
    <row r="560" spans="1:8" x14ac:dyDescent="0.25">
      <c r="A560" s="2">
        <v>44391</v>
      </c>
      <c r="B560" t="s">
        <v>7</v>
      </c>
      <c r="C560">
        <v>36216</v>
      </c>
      <c r="D560">
        <v>50</v>
      </c>
      <c r="E560">
        <f t="shared" si="32"/>
        <v>3.4028188951727614E-4</v>
      </c>
      <c r="F560">
        <f t="shared" si="33"/>
        <v>1.7014094475863807E-2</v>
      </c>
      <c r="G560">
        <f t="shared" si="34"/>
        <v>1263383883.3816159</v>
      </c>
      <c r="H560">
        <f t="shared" si="35"/>
        <v>21495332.751138516</v>
      </c>
    </row>
    <row r="561" spans="1:8" x14ac:dyDescent="0.25">
      <c r="A561" s="2">
        <v>44392</v>
      </c>
      <c r="B561" t="s">
        <v>7</v>
      </c>
      <c r="C561">
        <v>41748</v>
      </c>
      <c r="D561">
        <v>49</v>
      </c>
      <c r="E561">
        <f t="shared" si="32"/>
        <v>3.3347625172693056E-4</v>
      </c>
      <c r="F561">
        <f t="shared" si="33"/>
        <v>1.6340336334619596E-2</v>
      </c>
      <c r="G561">
        <f t="shared" si="34"/>
        <v>1687246960.2949052</v>
      </c>
      <c r="H561">
        <f t="shared" si="35"/>
        <v>27570182.810783308</v>
      </c>
    </row>
    <row r="562" spans="1:8" x14ac:dyDescent="0.25">
      <c r="A562" s="2">
        <v>44393</v>
      </c>
      <c r="B562" t="s">
        <v>7</v>
      </c>
      <c r="C562">
        <v>47891</v>
      </c>
      <c r="D562">
        <v>63</v>
      </c>
      <c r="E562">
        <f t="shared" si="32"/>
        <v>4.2875518079176791E-4</v>
      </c>
      <c r="F562">
        <f t="shared" si="33"/>
        <v>2.701157638988138E-2</v>
      </c>
      <c r="G562">
        <f t="shared" si="34"/>
        <v>2229644518.8231654</v>
      </c>
      <c r="H562">
        <f t="shared" si="35"/>
        <v>60226213.242472246</v>
      </c>
    </row>
    <row r="563" spans="1:8" x14ac:dyDescent="0.25">
      <c r="A563" s="2">
        <v>44394</v>
      </c>
      <c r="B563" t="s">
        <v>7</v>
      </c>
      <c r="C563">
        <v>51273</v>
      </c>
      <c r="D563">
        <v>49</v>
      </c>
      <c r="E563">
        <f t="shared" si="32"/>
        <v>3.3347625172693056E-4</v>
      </c>
      <c r="F563">
        <f t="shared" si="33"/>
        <v>1.6340336334619596E-2</v>
      </c>
      <c r="G563">
        <f t="shared" si="34"/>
        <v>2560472515.0127435</v>
      </c>
      <c r="H563">
        <f t="shared" si="35"/>
        <v>41838982.070857555</v>
      </c>
    </row>
    <row r="564" spans="1:8" x14ac:dyDescent="0.25">
      <c r="A564" s="2">
        <v>44395</v>
      </c>
      <c r="B564" t="s">
        <v>7</v>
      </c>
      <c r="C564">
        <v>53969</v>
      </c>
      <c r="D564">
        <v>41</v>
      </c>
      <c r="E564">
        <f t="shared" si="32"/>
        <v>2.790311494041664E-4</v>
      </c>
      <c r="F564">
        <f t="shared" si="33"/>
        <v>1.1440277125570822E-2</v>
      </c>
      <c r="G564">
        <f t="shared" si="34"/>
        <v>2840582125.8179183</v>
      </c>
      <c r="H564">
        <f t="shared" si="35"/>
        <v>32497046.717300069</v>
      </c>
    </row>
    <row r="565" spans="1:8" x14ac:dyDescent="0.25">
      <c r="A565" s="2">
        <v>44396</v>
      </c>
      <c r="B565" t="s">
        <v>7</v>
      </c>
      <c r="C565">
        <v>47599</v>
      </c>
      <c r="D565">
        <v>25</v>
      </c>
      <c r="E565">
        <f t="shared" si="32"/>
        <v>1.7014094475863807E-4</v>
      </c>
      <c r="F565">
        <f t="shared" si="33"/>
        <v>4.2535236189659518E-3</v>
      </c>
      <c r="G565">
        <f t="shared" si="34"/>
        <v>2202153821.5341778</v>
      </c>
      <c r="H565">
        <f t="shared" si="35"/>
        <v>9366913.2924917564</v>
      </c>
    </row>
    <row r="566" spans="1:8" x14ac:dyDescent="0.25">
      <c r="A566" s="2">
        <v>44397</v>
      </c>
      <c r="B566" t="s">
        <v>7</v>
      </c>
      <c r="C566">
        <v>39538</v>
      </c>
      <c r="D566">
        <v>19</v>
      </c>
      <c r="E566">
        <f t="shared" si="32"/>
        <v>1.2930711801656492E-4</v>
      </c>
      <c r="F566">
        <f t="shared" si="33"/>
        <v>2.4568352423147335E-3</v>
      </c>
      <c r="G566">
        <f t="shared" si="34"/>
        <v>1510574646.1556482</v>
      </c>
      <c r="H566">
        <f t="shared" si="35"/>
        <v>3711233.0268223048</v>
      </c>
    </row>
    <row r="567" spans="1:8" x14ac:dyDescent="0.25">
      <c r="A567" s="2">
        <v>44398</v>
      </c>
      <c r="B567" t="s">
        <v>7</v>
      </c>
      <c r="C567">
        <v>46125</v>
      </c>
      <c r="D567">
        <v>96</v>
      </c>
      <c r="E567">
        <f t="shared" si="32"/>
        <v>6.5334122787317009E-4</v>
      </c>
      <c r="F567">
        <f t="shared" si="33"/>
        <v>6.2720757875824332E-2</v>
      </c>
      <c r="G567">
        <f t="shared" si="34"/>
        <v>2065985371.9589448</v>
      </c>
      <c r="H567">
        <f t="shared" si="35"/>
        <v>129580168.28963184</v>
      </c>
    </row>
    <row r="568" spans="1:8" x14ac:dyDescent="0.25">
      <c r="A568" s="2">
        <v>44399</v>
      </c>
      <c r="B568" t="s">
        <v>7</v>
      </c>
      <c r="C568">
        <v>43404</v>
      </c>
      <c r="D568">
        <v>73</v>
      </c>
      <c r="E568">
        <f t="shared" si="32"/>
        <v>4.9681155869522311E-4</v>
      </c>
      <c r="F568">
        <f t="shared" si="33"/>
        <v>3.6267243784751289E-2</v>
      </c>
      <c r="G568">
        <f t="shared" si="34"/>
        <v>1826033378.5639594</v>
      </c>
      <c r="H568">
        <f t="shared" si="35"/>
        <v>66225197.699472152</v>
      </c>
    </row>
    <row r="569" spans="1:8" x14ac:dyDescent="0.25">
      <c r="A569" s="2">
        <v>44400</v>
      </c>
      <c r="B569" t="s">
        <v>7</v>
      </c>
      <c r="C569">
        <v>39315</v>
      </c>
      <c r="D569">
        <v>84</v>
      </c>
      <c r="E569">
        <f t="shared" si="32"/>
        <v>5.7167357438902384E-4</v>
      </c>
      <c r="F569">
        <f t="shared" si="33"/>
        <v>4.8020580248678002E-2</v>
      </c>
      <c r="G569">
        <f t="shared" si="34"/>
        <v>1493290089.2945378</v>
      </c>
      <c r="H569">
        <f t="shared" si="35"/>
        <v>71708656.567523897</v>
      </c>
    </row>
    <row r="570" spans="1:8" x14ac:dyDescent="0.25">
      <c r="A570" s="2">
        <v>44401</v>
      </c>
      <c r="B570" t="s">
        <v>7</v>
      </c>
      <c r="C570">
        <v>35654</v>
      </c>
      <c r="D570">
        <v>64</v>
      </c>
      <c r="E570">
        <f t="shared" si="32"/>
        <v>4.3556081858211343E-4</v>
      </c>
      <c r="F570">
        <f t="shared" si="33"/>
        <v>2.7875892389255259E-2</v>
      </c>
      <c r="G570">
        <f t="shared" si="34"/>
        <v>1223748145.7226734</v>
      </c>
      <c r="H570">
        <f t="shared" si="35"/>
        <v>34113071.621715911</v>
      </c>
    </row>
    <row r="571" spans="1:8" x14ac:dyDescent="0.25">
      <c r="A571" s="2">
        <v>44402</v>
      </c>
      <c r="B571" t="s">
        <v>7</v>
      </c>
      <c r="C571">
        <v>31285</v>
      </c>
      <c r="D571">
        <v>86</v>
      </c>
      <c r="E571">
        <f t="shared" si="32"/>
        <v>5.8528484996971488E-4</v>
      </c>
      <c r="F571">
        <f t="shared" si="33"/>
        <v>5.0334497097395479E-2</v>
      </c>
      <c r="G571">
        <f t="shared" si="34"/>
        <v>937162613.84737325</v>
      </c>
      <c r="H571">
        <f t="shared" si="35"/>
        <v>47171608.866488166</v>
      </c>
    </row>
    <row r="572" spans="1:8" x14ac:dyDescent="0.25">
      <c r="A572" s="2">
        <v>44403</v>
      </c>
      <c r="B572" t="s">
        <v>7</v>
      </c>
      <c r="C572">
        <v>28652</v>
      </c>
      <c r="D572">
        <v>28</v>
      </c>
      <c r="E572">
        <f t="shared" si="32"/>
        <v>1.9055785812967463E-4</v>
      </c>
      <c r="F572">
        <f t="shared" si="33"/>
        <v>5.3356200276308899E-3</v>
      </c>
      <c r="G572">
        <f t="shared" si="34"/>
        <v>782886656.12852097</v>
      </c>
      <c r="H572">
        <f t="shared" si="35"/>
        <v>4177185.7218043138</v>
      </c>
    </row>
    <row r="573" spans="1:8" x14ac:dyDescent="0.25">
      <c r="A573" s="2">
        <v>44404</v>
      </c>
      <c r="B573" t="s">
        <v>7</v>
      </c>
      <c r="C573">
        <v>24386</v>
      </c>
      <c r="D573">
        <v>14</v>
      </c>
      <c r="E573">
        <f t="shared" si="32"/>
        <v>9.5278929064837315E-5</v>
      </c>
      <c r="F573">
        <f t="shared" si="33"/>
        <v>1.3339050069077225E-3</v>
      </c>
      <c r="G573">
        <f t="shared" si="34"/>
        <v>562359098.28324032</v>
      </c>
      <c r="H573">
        <f t="shared" si="35"/>
        <v>750133.6168801263</v>
      </c>
    </row>
    <row r="574" spans="1:8" x14ac:dyDescent="0.25">
      <c r="A574" s="2">
        <v>44405</v>
      </c>
      <c r="B574" t="s">
        <v>7</v>
      </c>
      <c r="C574">
        <v>23228</v>
      </c>
      <c r="D574">
        <v>131</v>
      </c>
      <c r="E574">
        <f t="shared" si="32"/>
        <v>8.9153855053526342E-4</v>
      </c>
      <c r="F574">
        <f t="shared" si="33"/>
        <v>0.11679155012011951</v>
      </c>
      <c r="G574">
        <f t="shared" si="34"/>
        <v>508778179.36321336</v>
      </c>
      <c r="H574">
        <f t="shared" si="35"/>
        <v>59420992.235121883</v>
      </c>
    </row>
    <row r="575" spans="1:8" x14ac:dyDescent="0.25">
      <c r="A575" s="2">
        <v>44406</v>
      </c>
      <c r="B575" t="s">
        <v>7</v>
      </c>
      <c r="C575">
        <v>25402</v>
      </c>
      <c r="D575">
        <v>127</v>
      </c>
      <c r="E575">
        <f t="shared" si="32"/>
        <v>8.6431599937388133E-4</v>
      </c>
      <c r="F575">
        <f t="shared" si="33"/>
        <v>0.10976813192048293</v>
      </c>
      <c r="G575">
        <f t="shared" si="34"/>
        <v>611578429.453143</v>
      </c>
      <c r="H575">
        <f t="shared" si="35"/>
        <v>67131821.723934367</v>
      </c>
    </row>
    <row r="576" spans="1:8" x14ac:dyDescent="0.25">
      <c r="A576" s="2">
        <v>44407</v>
      </c>
      <c r="B576" t="s">
        <v>7</v>
      </c>
      <c r="C576">
        <v>30633</v>
      </c>
      <c r="D576">
        <v>85</v>
      </c>
      <c r="E576">
        <f t="shared" si="32"/>
        <v>5.7847921217936936E-4</v>
      </c>
      <c r="F576">
        <f t="shared" si="33"/>
        <v>4.9170733035246397E-2</v>
      </c>
      <c r="G576">
        <f t="shared" si="34"/>
        <v>897668220.06511283</v>
      </c>
      <c r="H576">
        <f t="shared" si="35"/>
        <v>44139004.403046474</v>
      </c>
    </row>
    <row r="577" spans="1:8" x14ac:dyDescent="0.25">
      <c r="A577" s="2">
        <v>44408</v>
      </c>
      <c r="B577" t="s">
        <v>7</v>
      </c>
      <c r="C577">
        <v>29213</v>
      </c>
      <c r="D577">
        <v>68</v>
      </c>
      <c r="E577">
        <f t="shared" si="32"/>
        <v>4.6278336974349551E-4</v>
      </c>
      <c r="F577">
        <f t="shared" si="33"/>
        <v>3.1469269142557696E-2</v>
      </c>
      <c r="G577">
        <f t="shared" si="34"/>
        <v>814595062.56387079</v>
      </c>
      <c r="H577">
        <f t="shared" si="35"/>
        <v>25634711.266021073</v>
      </c>
    </row>
    <row r="578" spans="1:8" x14ac:dyDescent="0.25">
      <c r="A578" s="2">
        <v>44409</v>
      </c>
      <c r="B578" t="s">
        <v>7</v>
      </c>
      <c r="C578">
        <v>25754</v>
      </c>
      <c r="D578">
        <v>71</v>
      </c>
      <c r="E578">
        <f t="shared" si="32"/>
        <v>4.8320028311453207E-4</v>
      </c>
      <c r="F578">
        <f t="shared" si="33"/>
        <v>3.4307220101131776E-2</v>
      </c>
      <c r="G578">
        <f t="shared" si="34"/>
        <v>629112332.15767634</v>
      </c>
      <c r="H578">
        <f t="shared" si="35"/>
        <v>21583095.247669723</v>
      </c>
    </row>
    <row r="579" spans="1:8" x14ac:dyDescent="0.25">
      <c r="A579" s="2">
        <v>44410</v>
      </c>
      <c r="B579" t="s">
        <v>7</v>
      </c>
      <c r="C579">
        <v>24139</v>
      </c>
      <c r="D579">
        <v>65</v>
      </c>
      <c r="E579">
        <f t="shared" ref="E579:E642" si="36">D579/$D$717</f>
        <v>4.4236645637245895E-4</v>
      </c>
      <c r="F579">
        <f t="shared" ref="F579:F642" si="37">D579*E579</f>
        <v>2.8753819664209833E-2</v>
      </c>
      <c r="G579">
        <f t="shared" ref="G579:G642" si="38">(C579-$F$717)^2</f>
        <v>550705336.05591154</v>
      </c>
      <c r="H579">
        <f t="shared" ref="H579:H642" si="39">G579*F579</f>
        <v>15834881.921069754</v>
      </c>
    </row>
    <row r="580" spans="1:8" x14ac:dyDescent="0.25">
      <c r="A580" s="2">
        <v>44411</v>
      </c>
      <c r="B580" t="s">
        <v>7</v>
      </c>
      <c r="C580">
        <v>21687</v>
      </c>
      <c r="D580">
        <v>24</v>
      </c>
      <c r="E580">
        <f t="shared" si="36"/>
        <v>1.6333530696829252E-4</v>
      </c>
      <c r="F580">
        <f t="shared" si="37"/>
        <v>3.9200473672390207E-3</v>
      </c>
      <c r="G580">
        <f t="shared" si="38"/>
        <v>441634923.80728799</v>
      </c>
      <c r="H580">
        <f t="shared" si="39"/>
        <v>1731229.8203515648</v>
      </c>
    </row>
    <row r="581" spans="1:8" x14ac:dyDescent="0.25">
      <c r="A581" s="2">
        <v>44412</v>
      </c>
      <c r="B581" t="s">
        <v>7</v>
      </c>
      <c r="C581">
        <v>21466</v>
      </c>
      <c r="D581">
        <v>138</v>
      </c>
      <c r="E581">
        <f t="shared" si="36"/>
        <v>9.3917801506768206E-4</v>
      </c>
      <c r="F581">
        <f t="shared" si="37"/>
        <v>0.12960656607934012</v>
      </c>
      <c r="G581">
        <f t="shared" si="38"/>
        <v>432395085.39336234</v>
      </c>
      <c r="H581">
        <f t="shared" si="39"/>
        <v>56041242.207416736</v>
      </c>
    </row>
    <row r="582" spans="1:8" x14ac:dyDescent="0.25">
      <c r="A582" s="2">
        <v>44413</v>
      </c>
      <c r="B582" t="s">
        <v>7</v>
      </c>
      <c r="C582">
        <v>28936</v>
      </c>
      <c r="D582">
        <v>119</v>
      </c>
      <c r="E582">
        <f t="shared" si="36"/>
        <v>8.0987089705111717E-4</v>
      </c>
      <c r="F582">
        <f t="shared" si="37"/>
        <v>9.6374636749082948E-2</v>
      </c>
      <c r="G582">
        <f t="shared" si="38"/>
        <v>798860015.62876928</v>
      </c>
      <c r="H582">
        <f t="shared" si="39"/>
        <v>76989843.819589362</v>
      </c>
    </row>
    <row r="583" spans="1:8" x14ac:dyDescent="0.25">
      <c r="A583" s="2">
        <v>44414</v>
      </c>
      <c r="B583" t="s">
        <v>7</v>
      </c>
      <c r="C583">
        <v>29825</v>
      </c>
      <c r="D583">
        <v>86</v>
      </c>
      <c r="E583">
        <f t="shared" si="36"/>
        <v>5.8528484996971488E-4</v>
      </c>
      <c r="F583">
        <f t="shared" si="37"/>
        <v>5.0334497097395479E-2</v>
      </c>
      <c r="G583">
        <f t="shared" si="38"/>
        <v>849903927.40243423</v>
      </c>
      <c r="H583">
        <f t="shared" si="39"/>
        <v>42779486.766902842</v>
      </c>
    </row>
    <row r="584" spans="1:8" x14ac:dyDescent="0.25">
      <c r="A584" s="2">
        <v>44415</v>
      </c>
      <c r="B584" t="s">
        <v>7</v>
      </c>
      <c r="C584">
        <v>31442</v>
      </c>
      <c r="D584">
        <v>92</v>
      </c>
      <c r="E584">
        <f t="shared" si="36"/>
        <v>6.26118676711788E-4</v>
      </c>
      <c r="F584">
        <f t="shared" si="37"/>
        <v>5.7602918257484495E-2</v>
      </c>
      <c r="G584">
        <f t="shared" si="38"/>
        <v>946799779.95138383</v>
      </c>
      <c r="H584">
        <f t="shared" si="39"/>
        <v>54538430.330743872</v>
      </c>
    </row>
    <row r="585" spans="1:8" x14ac:dyDescent="0.25">
      <c r="A585" s="2">
        <v>44416</v>
      </c>
      <c r="B585" t="s">
        <v>7</v>
      </c>
      <c r="C585">
        <v>28229</v>
      </c>
      <c r="D585">
        <v>103</v>
      </c>
      <c r="E585">
        <f t="shared" si="36"/>
        <v>7.0098069240558884E-4</v>
      </c>
      <c r="F585">
        <f t="shared" si="37"/>
        <v>7.2201011317775649E-2</v>
      </c>
      <c r="G585">
        <f t="shared" si="38"/>
        <v>759394410.54892564</v>
      </c>
      <c r="H585">
        <f t="shared" si="39"/>
        <v>54829044.430698544</v>
      </c>
    </row>
    <row r="586" spans="1:8" x14ac:dyDescent="0.25">
      <c r="A586" s="2">
        <v>44417</v>
      </c>
      <c r="B586" t="s">
        <v>7</v>
      </c>
      <c r="C586">
        <v>27110</v>
      </c>
      <c r="D586">
        <v>39</v>
      </c>
      <c r="E586">
        <f t="shared" si="36"/>
        <v>2.6541987382347536E-4</v>
      </c>
      <c r="F586">
        <f t="shared" si="37"/>
        <v>1.0351375079115538E-2</v>
      </c>
      <c r="G586">
        <f t="shared" si="38"/>
        <v>698973755.3490032</v>
      </c>
      <c r="H586">
        <f t="shared" si="39"/>
        <v>7235339.5120754726</v>
      </c>
    </row>
    <row r="587" spans="1:8" x14ac:dyDescent="0.25">
      <c r="A587" s="2">
        <v>44418</v>
      </c>
      <c r="B587" t="s">
        <v>7</v>
      </c>
      <c r="C587">
        <v>24881</v>
      </c>
      <c r="D587">
        <v>37</v>
      </c>
      <c r="E587">
        <f t="shared" si="36"/>
        <v>2.5180859824278432E-4</v>
      </c>
      <c r="F587">
        <f t="shared" si="37"/>
        <v>9.31691813498302E-3</v>
      </c>
      <c r="G587">
        <f t="shared" si="38"/>
        <v>586081093.96149015</v>
      </c>
      <c r="H587">
        <f t="shared" si="39"/>
        <v>5460469.5729004946</v>
      </c>
    </row>
    <row r="588" spans="1:8" x14ac:dyDescent="0.25">
      <c r="A588" s="2">
        <v>44419</v>
      </c>
      <c r="B588" t="s">
        <v>7</v>
      </c>
      <c r="C588">
        <v>23297</v>
      </c>
      <c r="D588">
        <v>146</v>
      </c>
      <c r="E588">
        <f t="shared" si="36"/>
        <v>9.9362311739044622E-4</v>
      </c>
      <c r="F588">
        <f t="shared" si="37"/>
        <v>0.14506897513900516</v>
      </c>
      <c r="G588">
        <f t="shared" si="38"/>
        <v>511895683.79109061</v>
      </c>
      <c r="H588">
        <f t="shared" si="39"/>
        <v>74260182.225653768</v>
      </c>
    </row>
    <row r="589" spans="1:8" x14ac:dyDescent="0.25">
      <c r="A589" s="2">
        <v>44420</v>
      </c>
      <c r="B589" t="s">
        <v>7</v>
      </c>
      <c r="C589">
        <v>29260</v>
      </c>
      <c r="D589">
        <v>104</v>
      </c>
      <c r="E589">
        <f t="shared" si="36"/>
        <v>7.0778633019593436E-4</v>
      </c>
      <c r="F589">
        <f t="shared" si="37"/>
        <v>7.3609778340377172E-2</v>
      </c>
      <c r="G589">
        <f t="shared" si="38"/>
        <v>817280136.07271469</v>
      </c>
      <c r="H589">
        <f t="shared" si="39"/>
        <v>60159809.658305824</v>
      </c>
    </row>
    <row r="590" spans="1:8" x14ac:dyDescent="0.25">
      <c r="A590" s="2">
        <v>44421</v>
      </c>
      <c r="B590" t="s">
        <v>7</v>
      </c>
      <c r="C590">
        <v>32706</v>
      </c>
      <c r="D590">
        <v>94</v>
      </c>
      <c r="E590">
        <f t="shared" si="36"/>
        <v>6.3972995229247904E-4</v>
      </c>
      <c r="F590">
        <f t="shared" si="37"/>
        <v>6.0134615515493033E-2</v>
      </c>
      <c r="G590">
        <f t="shared" si="38"/>
        <v>1026184318.5722077</v>
      </c>
      <c r="H590">
        <f t="shared" si="39"/>
        <v>61709199.445367925</v>
      </c>
    </row>
    <row r="591" spans="1:8" x14ac:dyDescent="0.25">
      <c r="A591" s="2">
        <v>44422</v>
      </c>
      <c r="B591" t="s">
        <v>7</v>
      </c>
      <c r="C591">
        <v>32362</v>
      </c>
      <c r="D591">
        <v>100</v>
      </c>
      <c r="E591">
        <f t="shared" si="36"/>
        <v>6.8056377903455228E-4</v>
      </c>
      <c r="F591">
        <f t="shared" si="37"/>
        <v>6.8056377903455229E-2</v>
      </c>
      <c r="G591">
        <f t="shared" si="38"/>
        <v>1004263185.6564138</v>
      </c>
      <c r="H591">
        <f t="shared" si="39"/>
        <v>68346514.87756072</v>
      </c>
    </row>
    <row r="592" spans="1:8" x14ac:dyDescent="0.25">
      <c r="A592" s="2">
        <v>44423</v>
      </c>
      <c r="B592" t="s">
        <v>7</v>
      </c>
      <c r="C592">
        <v>29143</v>
      </c>
      <c r="D592">
        <v>93</v>
      </c>
      <c r="E592">
        <f t="shared" si="36"/>
        <v>6.3292431450213352E-4</v>
      </c>
      <c r="F592">
        <f t="shared" si="37"/>
        <v>5.886196124869842E-2</v>
      </c>
      <c r="G592">
        <f t="shared" si="38"/>
        <v>810604206.91240108</v>
      </c>
      <c r="H592">
        <f t="shared" si="39"/>
        <v>47713753.415309668</v>
      </c>
    </row>
    <row r="593" spans="1:8" x14ac:dyDescent="0.25">
      <c r="A593" s="2">
        <v>44424</v>
      </c>
      <c r="B593" t="s">
        <v>7</v>
      </c>
      <c r="C593">
        <v>26426</v>
      </c>
      <c r="D593">
        <v>59</v>
      </c>
      <c r="E593">
        <f t="shared" si="36"/>
        <v>4.0153262963038582E-4</v>
      </c>
      <c r="F593">
        <f t="shared" si="37"/>
        <v>2.3690425148192765E-2</v>
      </c>
      <c r="G593">
        <f t="shared" si="38"/>
        <v>663274274.41178513</v>
      </c>
      <c r="H593">
        <f t="shared" si="39"/>
        <v>15713249.550674263</v>
      </c>
    </row>
    <row r="594" spans="1:8" x14ac:dyDescent="0.25">
      <c r="A594" s="2">
        <v>44425</v>
      </c>
      <c r="B594" t="s">
        <v>7</v>
      </c>
      <c r="C594">
        <v>28176</v>
      </c>
      <c r="D594">
        <v>26</v>
      </c>
      <c r="E594">
        <f t="shared" si="36"/>
        <v>1.7694658254898359E-4</v>
      </c>
      <c r="F594">
        <f t="shared" si="37"/>
        <v>4.6006111462735732E-3</v>
      </c>
      <c r="G594">
        <f t="shared" si="38"/>
        <v>756476165.6985271</v>
      </c>
      <c r="H594">
        <f t="shared" si="39"/>
        <v>3480252.6798029384</v>
      </c>
    </row>
    <row r="595" spans="1:8" x14ac:dyDescent="0.25">
      <c r="A595" s="2">
        <v>44426</v>
      </c>
      <c r="B595" t="s">
        <v>7</v>
      </c>
      <c r="C595">
        <v>26628</v>
      </c>
      <c r="D595">
        <v>170</v>
      </c>
      <c r="E595">
        <f t="shared" si="36"/>
        <v>1.1569584243587387E-3</v>
      </c>
      <c r="F595">
        <f t="shared" si="37"/>
        <v>0.19668293214098559</v>
      </c>
      <c r="G595">
        <f t="shared" si="38"/>
        <v>673719739.57745481</v>
      </c>
      <c r="H595">
        <f t="shared" si="39"/>
        <v>132509173.82135503</v>
      </c>
    </row>
    <row r="596" spans="1:8" x14ac:dyDescent="0.25">
      <c r="A596" s="2">
        <v>44427</v>
      </c>
      <c r="B596" t="s">
        <v>7</v>
      </c>
      <c r="C596">
        <v>33646</v>
      </c>
      <c r="D596">
        <v>111</v>
      </c>
      <c r="E596">
        <f t="shared" si="36"/>
        <v>7.55425794728353E-4</v>
      </c>
      <c r="F596">
        <f t="shared" si="37"/>
        <v>8.3852263214847178E-2</v>
      </c>
      <c r="G596">
        <f t="shared" si="38"/>
        <v>1087292048.7490861</v>
      </c>
      <c r="H596">
        <f t="shared" si="39"/>
        <v>91171899.063118815</v>
      </c>
    </row>
    <row r="597" spans="1:8" x14ac:dyDescent="0.25">
      <c r="A597" s="2">
        <v>44428</v>
      </c>
      <c r="B597" t="s">
        <v>7</v>
      </c>
      <c r="C597">
        <v>36273</v>
      </c>
      <c r="D597">
        <v>113</v>
      </c>
      <c r="E597">
        <f t="shared" si="36"/>
        <v>7.6903707030904404E-4</v>
      </c>
      <c r="F597">
        <f t="shared" si="37"/>
        <v>8.6901188944921978E-2</v>
      </c>
      <c r="G597">
        <f t="shared" si="38"/>
        <v>1267439161.126384</v>
      </c>
      <c r="H597">
        <f t="shared" si="39"/>
        <v>110141970.01723731</v>
      </c>
    </row>
    <row r="598" spans="1:8" x14ac:dyDescent="0.25">
      <c r="A598" s="2">
        <v>44429</v>
      </c>
      <c r="B598" t="s">
        <v>7</v>
      </c>
      <c r="C598">
        <v>36987</v>
      </c>
      <c r="D598">
        <v>114</v>
      </c>
      <c r="E598">
        <f t="shared" si="36"/>
        <v>7.7584270809938956E-4</v>
      </c>
      <c r="F598">
        <f t="shared" si="37"/>
        <v>8.8446068723330412E-2</v>
      </c>
      <c r="G598">
        <f t="shared" si="38"/>
        <v>1318787344.7713747</v>
      </c>
      <c r="H598">
        <f t="shared" si="39"/>
        <v>116641556.12710744</v>
      </c>
    </row>
    <row r="599" spans="1:8" x14ac:dyDescent="0.25">
      <c r="A599" s="2">
        <v>44430</v>
      </c>
      <c r="B599" t="s">
        <v>7</v>
      </c>
      <c r="C599">
        <v>31783</v>
      </c>
      <c r="D599">
        <v>104</v>
      </c>
      <c r="E599">
        <f t="shared" si="36"/>
        <v>7.0778633019593436E-4</v>
      </c>
      <c r="F599">
        <f t="shared" si="37"/>
        <v>7.3609778340377172E-2</v>
      </c>
      <c r="G599">
        <f t="shared" si="38"/>
        <v>967901277.1964004</v>
      </c>
      <c r="H599">
        <f t="shared" si="39"/>
        <v>71246998.469794989</v>
      </c>
    </row>
    <row r="600" spans="1:8" x14ac:dyDescent="0.25">
      <c r="A600" s="2">
        <v>44431</v>
      </c>
      <c r="B600" t="s">
        <v>7</v>
      </c>
      <c r="C600">
        <v>31976</v>
      </c>
      <c r="D600">
        <v>49</v>
      </c>
      <c r="E600">
        <f t="shared" si="36"/>
        <v>3.3347625172693056E-4</v>
      </c>
      <c r="F600">
        <f t="shared" si="37"/>
        <v>1.6340336334619596E-2</v>
      </c>
      <c r="G600">
        <f t="shared" si="38"/>
        <v>979947415.34973824</v>
      </c>
      <c r="H600">
        <f t="shared" si="39"/>
        <v>16012670.357055889</v>
      </c>
    </row>
    <row r="601" spans="1:8" x14ac:dyDescent="0.25">
      <c r="A601" s="2">
        <v>44432</v>
      </c>
      <c r="B601" t="s">
        <v>7</v>
      </c>
      <c r="C601">
        <v>31675</v>
      </c>
      <c r="D601">
        <v>40</v>
      </c>
      <c r="E601">
        <f t="shared" si="36"/>
        <v>2.7222551161382088E-4</v>
      </c>
      <c r="F601">
        <f t="shared" si="37"/>
        <v>1.0889020464552835E-2</v>
      </c>
      <c r="G601">
        <f t="shared" si="38"/>
        <v>961192941.04841852</v>
      </c>
      <c r="H601">
        <f t="shared" si="39"/>
        <v>10466449.605459956</v>
      </c>
    </row>
    <row r="602" spans="1:8" x14ac:dyDescent="0.25">
      <c r="A602" s="2">
        <v>44433</v>
      </c>
      <c r="B602" t="s">
        <v>7</v>
      </c>
      <c r="C602">
        <v>30619</v>
      </c>
      <c r="D602">
        <v>174</v>
      </c>
      <c r="E602">
        <f t="shared" si="36"/>
        <v>1.1841809755201208E-3</v>
      </c>
      <c r="F602">
        <f t="shared" si="37"/>
        <v>0.20604748974050102</v>
      </c>
      <c r="G602">
        <f t="shared" si="38"/>
        <v>896829504.93481886</v>
      </c>
      <c r="H602">
        <f t="shared" si="39"/>
        <v>184789468.21703571</v>
      </c>
    </row>
    <row r="603" spans="1:8" x14ac:dyDescent="0.25">
      <c r="A603" s="2">
        <v>44434</v>
      </c>
      <c r="B603" t="s">
        <v>7</v>
      </c>
      <c r="C603">
        <v>35547</v>
      </c>
      <c r="D603">
        <v>149</v>
      </c>
      <c r="E603">
        <f t="shared" si="36"/>
        <v>1.0140400307614829E-3</v>
      </c>
      <c r="F603">
        <f t="shared" si="37"/>
        <v>0.15109196458346094</v>
      </c>
      <c r="G603">
        <f t="shared" si="38"/>
        <v>1216273422.7982841</v>
      </c>
      <c r="H603">
        <f t="shared" si="39"/>
        <v>183769140.92124316</v>
      </c>
    </row>
    <row r="604" spans="1:8" x14ac:dyDescent="0.25">
      <c r="A604" s="2">
        <v>44435</v>
      </c>
      <c r="B604" t="s">
        <v>7</v>
      </c>
      <c r="C604">
        <v>37962</v>
      </c>
      <c r="D604">
        <v>140</v>
      </c>
      <c r="E604">
        <f t="shared" si="36"/>
        <v>9.527892906483731E-4</v>
      </c>
      <c r="F604">
        <f t="shared" si="37"/>
        <v>0.13339050069077224</v>
      </c>
      <c r="G604">
        <f t="shared" si="38"/>
        <v>1390552437.773988</v>
      </c>
      <c r="H604">
        <f t="shared" si="39"/>
        <v>185486485.91144618</v>
      </c>
    </row>
    <row r="605" spans="1:8" x14ac:dyDescent="0.25">
      <c r="A605" s="2">
        <v>44436</v>
      </c>
      <c r="B605" t="s">
        <v>7</v>
      </c>
      <c r="C605">
        <v>37690</v>
      </c>
      <c r="D605">
        <v>100</v>
      </c>
      <c r="E605">
        <f t="shared" si="36"/>
        <v>6.8056377903455228E-4</v>
      </c>
      <c r="F605">
        <f t="shared" si="37"/>
        <v>6.8056377903455229E-2</v>
      </c>
      <c r="G605">
        <f t="shared" si="38"/>
        <v>1370340600.9568486</v>
      </c>
      <c r="H605">
        <f t="shared" si="39"/>
        <v>93260417.795167238</v>
      </c>
    </row>
    <row r="606" spans="1:8" x14ac:dyDescent="0.25">
      <c r="A606" s="2">
        <v>44437</v>
      </c>
      <c r="B606" t="s">
        <v>7</v>
      </c>
      <c r="C606">
        <v>32087</v>
      </c>
      <c r="D606">
        <v>133</v>
      </c>
      <c r="E606">
        <f t="shared" si="36"/>
        <v>9.0514982611595446E-4</v>
      </c>
      <c r="F606">
        <f t="shared" si="37"/>
        <v>0.12038492687342195</v>
      </c>
      <c r="G606">
        <f t="shared" si="38"/>
        <v>986909249.1684972</v>
      </c>
      <c r="H606">
        <f t="shared" si="39"/>
        <v>118808997.79185329</v>
      </c>
    </row>
    <row r="607" spans="1:8" x14ac:dyDescent="0.25">
      <c r="A607" s="2">
        <v>44438</v>
      </c>
      <c r="B607" t="s">
        <v>7</v>
      </c>
      <c r="C607">
        <v>32937</v>
      </c>
      <c r="D607">
        <v>61</v>
      </c>
      <c r="E607">
        <f t="shared" si="36"/>
        <v>4.1514390521107686E-4</v>
      </c>
      <c r="F607">
        <f t="shared" si="37"/>
        <v>2.5323778217875688E-2</v>
      </c>
      <c r="G607">
        <f t="shared" si="38"/>
        <v>1041037439.2220576</v>
      </c>
      <c r="H607">
        <f t="shared" si="39"/>
        <v>26363001.227364626</v>
      </c>
    </row>
    <row r="608" spans="1:8" x14ac:dyDescent="0.25">
      <c r="A608" s="2">
        <v>44439</v>
      </c>
      <c r="B608" t="s">
        <v>7</v>
      </c>
      <c r="C608">
        <v>26227</v>
      </c>
      <c r="D608">
        <v>48</v>
      </c>
      <c r="E608">
        <f t="shared" si="36"/>
        <v>3.2667061393658504E-4</v>
      </c>
      <c r="F608">
        <f t="shared" si="37"/>
        <v>1.5680189468956083E-2</v>
      </c>
      <c r="G608">
        <f t="shared" si="38"/>
        <v>653063738.91689277</v>
      </c>
      <c r="H608">
        <f t="shared" si="39"/>
        <v>10240163.161521748</v>
      </c>
    </row>
    <row r="609" spans="1:8" x14ac:dyDescent="0.25">
      <c r="A609" s="2">
        <v>44440</v>
      </c>
      <c r="B609" t="s">
        <v>7</v>
      </c>
      <c r="C609">
        <v>31931</v>
      </c>
      <c r="D609">
        <v>50</v>
      </c>
      <c r="E609">
        <f t="shared" si="36"/>
        <v>3.4028188951727614E-4</v>
      </c>
      <c r="F609">
        <f t="shared" si="37"/>
        <v>1.7014094475863807E-2</v>
      </c>
      <c r="G609">
        <f t="shared" si="38"/>
        <v>977132070.28807914</v>
      </c>
      <c r="H609">
        <f t="shared" si="39"/>
        <v>16625017.359277772</v>
      </c>
    </row>
    <row r="610" spans="1:8" x14ac:dyDescent="0.25">
      <c r="A610" s="2">
        <v>44441</v>
      </c>
      <c r="B610" t="s">
        <v>7</v>
      </c>
      <c r="C610">
        <v>35493</v>
      </c>
      <c r="D610">
        <v>207</v>
      </c>
      <c r="E610">
        <f t="shared" si="36"/>
        <v>1.4087670226015231E-3</v>
      </c>
      <c r="F610">
        <f t="shared" si="37"/>
        <v>0.29161477367851529</v>
      </c>
      <c r="G610">
        <f t="shared" si="38"/>
        <v>1212509826.7242932</v>
      </c>
      <c r="H610">
        <f t="shared" si="39"/>
        <v>353585778.70318055</v>
      </c>
    </row>
    <row r="611" spans="1:8" x14ac:dyDescent="0.25">
      <c r="A611" s="2">
        <v>44442</v>
      </c>
      <c r="B611" t="s">
        <v>7</v>
      </c>
      <c r="C611">
        <v>37830</v>
      </c>
      <c r="D611">
        <v>178</v>
      </c>
      <c r="E611">
        <f t="shared" si="36"/>
        <v>1.2114035266815029E-3</v>
      </c>
      <c r="F611">
        <f t="shared" si="37"/>
        <v>0.2156298277493075</v>
      </c>
      <c r="G611">
        <f t="shared" si="38"/>
        <v>1380725272.259788</v>
      </c>
      <c r="H611">
        <f t="shared" si="39"/>
        <v>297725552.62649381</v>
      </c>
    </row>
    <row r="612" spans="1:8" x14ac:dyDescent="0.25">
      <c r="A612" s="2">
        <v>44443</v>
      </c>
      <c r="B612" t="s">
        <v>7</v>
      </c>
      <c r="C612">
        <v>42065</v>
      </c>
      <c r="D612">
        <v>121</v>
      </c>
      <c r="E612">
        <f t="shared" si="36"/>
        <v>8.2348217263180821E-4</v>
      </c>
      <c r="F612">
        <f t="shared" si="37"/>
        <v>9.9641342888448795E-2</v>
      </c>
      <c r="G612">
        <f t="shared" si="38"/>
        <v>1713389704.1737037</v>
      </c>
      <c r="H612">
        <f t="shared" si="39"/>
        <v>170724451.01510987</v>
      </c>
    </row>
    <row r="613" spans="1:8" x14ac:dyDescent="0.25">
      <c r="A613" s="2">
        <v>44444</v>
      </c>
      <c r="B613" t="s">
        <v>7</v>
      </c>
      <c r="C613">
        <v>36642</v>
      </c>
      <c r="D613">
        <v>120</v>
      </c>
      <c r="E613">
        <f t="shared" si="36"/>
        <v>8.1667653484146269E-4</v>
      </c>
      <c r="F613">
        <f t="shared" si="37"/>
        <v>9.8001184180975517E-2</v>
      </c>
      <c r="G613">
        <f t="shared" si="38"/>
        <v>1293848942.6319885</v>
      </c>
      <c r="H613">
        <f t="shared" si="39"/>
        <v>126798728.52923794</v>
      </c>
    </row>
    <row r="614" spans="1:8" x14ac:dyDescent="0.25">
      <c r="A614" s="2">
        <v>44445</v>
      </c>
      <c r="B614" t="s">
        <v>7</v>
      </c>
      <c r="C614">
        <v>36515</v>
      </c>
      <c r="D614">
        <v>68</v>
      </c>
      <c r="E614">
        <f t="shared" si="36"/>
        <v>4.6278336974349551E-4</v>
      </c>
      <c r="F614">
        <f t="shared" si="37"/>
        <v>3.1469269142557696E-2</v>
      </c>
      <c r="G614">
        <f t="shared" si="38"/>
        <v>1284728663.2357507</v>
      </c>
      <c r="H614">
        <f t="shared" si="39"/>
        <v>40429472.07852421</v>
      </c>
    </row>
    <row r="615" spans="1:8" x14ac:dyDescent="0.25">
      <c r="A615" s="2">
        <v>44446</v>
      </c>
      <c r="B615" t="s">
        <v>7</v>
      </c>
      <c r="C615">
        <v>40801</v>
      </c>
      <c r="D615">
        <v>45</v>
      </c>
      <c r="E615">
        <f t="shared" si="36"/>
        <v>3.0625370056554848E-4</v>
      </c>
      <c r="F615">
        <f t="shared" si="37"/>
        <v>1.3781416525449681E-2</v>
      </c>
      <c r="G615">
        <f t="shared" si="38"/>
        <v>1610345613.5528796</v>
      </c>
      <c r="H615">
        <f t="shared" si="39"/>
        <v>22192843.650303062</v>
      </c>
    </row>
    <row r="616" spans="1:8" x14ac:dyDescent="0.25">
      <c r="A616" s="2">
        <v>44447</v>
      </c>
      <c r="B616" t="s">
        <v>7</v>
      </c>
      <c r="C616">
        <v>37179</v>
      </c>
      <c r="D616">
        <v>209</v>
      </c>
      <c r="E616">
        <f t="shared" si="36"/>
        <v>1.4223782981822141E-3</v>
      </c>
      <c r="F616">
        <f t="shared" si="37"/>
        <v>0.29727706432008277</v>
      </c>
      <c r="G616">
        <f t="shared" si="38"/>
        <v>1332769211.7011201</v>
      </c>
      <c r="H616">
        <f t="shared" si="39"/>
        <v>396201718.67069989</v>
      </c>
    </row>
    <row r="617" spans="1:8" x14ac:dyDescent="0.25">
      <c r="A617" s="2">
        <v>44448</v>
      </c>
      <c r="B617" t="s">
        <v>7</v>
      </c>
      <c r="C617">
        <v>38486</v>
      </c>
      <c r="D617">
        <v>191</v>
      </c>
      <c r="E617">
        <f t="shared" si="36"/>
        <v>1.2998768179559948E-3</v>
      </c>
      <c r="F617">
        <f t="shared" si="37"/>
        <v>0.24827647222959501</v>
      </c>
      <c r="G617">
        <f t="shared" si="38"/>
        <v>1429907050.9364183</v>
      </c>
      <c r="H617">
        <f t="shared" si="39"/>
        <v>355012278.22271776</v>
      </c>
    </row>
    <row r="618" spans="1:8" x14ac:dyDescent="0.25">
      <c r="A618" s="2">
        <v>44449</v>
      </c>
      <c r="B618" t="s">
        <v>7</v>
      </c>
      <c r="C618">
        <v>37480</v>
      </c>
      <c r="D618">
        <v>167</v>
      </c>
      <c r="E618">
        <f t="shared" si="36"/>
        <v>1.1365415109877023E-3</v>
      </c>
      <c r="F618">
        <f t="shared" si="37"/>
        <v>0.18980243233494629</v>
      </c>
      <c r="G618">
        <f t="shared" si="38"/>
        <v>1354837094.0024397</v>
      </c>
      <c r="H618">
        <f t="shared" si="39"/>
        <v>257151375.85927331</v>
      </c>
    </row>
    <row r="619" spans="1:8" x14ac:dyDescent="0.25">
      <c r="A619" s="2">
        <v>44450</v>
      </c>
      <c r="B619" t="s">
        <v>7</v>
      </c>
      <c r="C619">
        <v>36734</v>
      </c>
      <c r="D619">
        <v>147</v>
      </c>
      <c r="E619">
        <f t="shared" si="36"/>
        <v>1.0004287551807919E-3</v>
      </c>
      <c r="F619">
        <f t="shared" si="37"/>
        <v>0.14706302701157639</v>
      </c>
      <c r="G619">
        <f t="shared" si="38"/>
        <v>1300475907.2024915</v>
      </c>
      <c r="H619">
        <f t="shared" si="39"/>
        <v>191251923.46882433</v>
      </c>
    </row>
    <row r="620" spans="1:8" x14ac:dyDescent="0.25">
      <c r="A620" s="2">
        <v>44451</v>
      </c>
      <c r="B620" t="s">
        <v>7</v>
      </c>
      <c r="C620">
        <v>28856</v>
      </c>
      <c r="D620">
        <v>156</v>
      </c>
      <c r="E620">
        <f t="shared" si="36"/>
        <v>1.0616794952939014E-3</v>
      </c>
      <c r="F620">
        <f t="shared" si="37"/>
        <v>0.16562200126584861</v>
      </c>
      <c r="G620">
        <f t="shared" si="38"/>
        <v>794344157.74137545</v>
      </c>
      <c r="H620">
        <f t="shared" si="39"/>
        <v>131560869.09896153</v>
      </c>
    </row>
    <row r="621" spans="1:8" x14ac:dyDescent="0.25">
      <c r="A621" s="2">
        <v>44452</v>
      </c>
      <c r="B621" t="s">
        <v>7</v>
      </c>
      <c r="C621">
        <v>28614</v>
      </c>
      <c r="D621">
        <v>56</v>
      </c>
      <c r="E621">
        <f t="shared" si="36"/>
        <v>3.8111571625934926E-4</v>
      </c>
      <c r="F621">
        <f t="shared" si="37"/>
        <v>2.134248011052356E-2</v>
      </c>
      <c r="G621">
        <f t="shared" si="38"/>
        <v>780761611.63200879</v>
      </c>
      <c r="H621">
        <f t="shared" si="39"/>
        <v>16663389.167316467</v>
      </c>
    </row>
    <row r="622" spans="1:8" x14ac:dyDescent="0.25">
      <c r="A622" s="2">
        <v>44453</v>
      </c>
      <c r="B622" t="s">
        <v>7</v>
      </c>
      <c r="C622">
        <v>30283</v>
      </c>
      <c r="D622">
        <v>61</v>
      </c>
      <c r="E622">
        <f t="shared" si="36"/>
        <v>4.1514390521107686E-4</v>
      </c>
      <c r="F622">
        <f t="shared" si="37"/>
        <v>2.5323778217875688E-2</v>
      </c>
      <c r="G622">
        <f t="shared" si="38"/>
        <v>876817941.80776441</v>
      </c>
      <c r="H622">
        <f t="shared" si="39"/>
        <v>22204343.095794056</v>
      </c>
    </row>
    <row r="623" spans="1:8" x14ac:dyDescent="0.25">
      <c r="A623" s="2">
        <v>44454</v>
      </c>
      <c r="B623" t="s">
        <v>7</v>
      </c>
      <c r="C623">
        <v>26251</v>
      </c>
      <c r="D623">
        <v>185</v>
      </c>
      <c r="E623">
        <f t="shared" si="36"/>
        <v>1.2590429912139216E-3</v>
      </c>
      <c r="F623">
        <f t="shared" si="37"/>
        <v>0.2329229533745755</v>
      </c>
      <c r="G623">
        <f t="shared" si="38"/>
        <v>654290960.28311098</v>
      </c>
      <c r="H623">
        <f t="shared" si="39"/>
        <v>152399382.83542928</v>
      </c>
    </row>
    <row r="624" spans="1:8" x14ac:dyDescent="0.25">
      <c r="A624" s="2">
        <v>44455</v>
      </c>
      <c r="B624" t="s">
        <v>7</v>
      </c>
      <c r="C624">
        <v>29873</v>
      </c>
      <c r="D624">
        <v>201</v>
      </c>
      <c r="E624">
        <f t="shared" si="36"/>
        <v>1.36793319585945E-3</v>
      </c>
      <c r="F624">
        <f t="shared" si="37"/>
        <v>0.27495457236774945</v>
      </c>
      <c r="G624">
        <f t="shared" si="38"/>
        <v>852704930.13487065</v>
      </c>
      <c r="H624">
        <f t="shared" si="39"/>
        <v>234455119.42110503</v>
      </c>
    </row>
    <row r="625" spans="1:8" x14ac:dyDescent="0.25">
      <c r="A625" s="2">
        <v>44456</v>
      </c>
      <c r="B625" t="s">
        <v>7</v>
      </c>
      <c r="C625">
        <v>26326</v>
      </c>
      <c r="D625">
        <v>158</v>
      </c>
      <c r="E625">
        <f t="shared" si="36"/>
        <v>1.0752907708745925E-3</v>
      </c>
      <c r="F625">
        <f t="shared" si="37"/>
        <v>0.16989594179818562</v>
      </c>
      <c r="G625">
        <f t="shared" si="38"/>
        <v>658133452.05254281</v>
      </c>
      <c r="H625">
        <f t="shared" si="39"/>
        <v>111814202.6653578</v>
      </c>
    </row>
    <row r="626" spans="1:8" x14ac:dyDescent="0.25">
      <c r="A626" s="2">
        <v>44457</v>
      </c>
      <c r="B626" t="s">
        <v>7</v>
      </c>
      <c r="C626">
        <v>32292</v>
      </c>
      <c r="D626">
        <v>178</v>
      </c>
      <c r="E626">
        <f t="shared" si="36"/>
        <v>1.2114035266815029E-3</v>
      </c>
      <c r="F626">
        <f t="shared" si="37"/>
        <v>0.2156298277493075</v>
      </c>
      <c r="G626">
        <f t="shared" si="38"/>
        <v>999831470.00494421</v>
      </c>
      <c r="H626">
        <f t="shared" si="39"/>
        <v>215593487.65550303</v>
      </c>
    </row>
    <row r="627" spans="1:8" x14ac:dyDescent="0.25">
      <c r="A627" s="2">
        <v>44458</v>
      </c>
      <c r="B627" t="s">
        <v>7</v>
      </c>
      <c r="C627">
        <v>29438</v>
      </c>
      <c r="D627">
        <v>164</v>
      </c>
      <c r="E627">
        <f t="shared" si="36"/>
        <v>1.1161245976166656E-3</v>
      </c>
      <c r="F627">
        <f t="shared" si="37"/>
        <v>0.18304443400913314</v>
      </c>
      <c r="G627">
        <f t="shared" si="38"/>
        <v>827489187.87216616</v>
      </c>
      <c r="H627">
        <f t="shared" si="39"/>
        <v>151467290.0427379</v>
      </c>
    </row>
    <row r="628" spans="1:8" x14ac:dyDescent="0.25">
      <c r="A628" s="2">
        <v>44459</v>
      </c>
      <c r="B628" t="s">
        <v>7</v>
      </c>
      <c r="C628">
        <v>29007</v>
      </c>
      <c r="D628">
        <v>56</v>
      </c>
      <c r="E628">
        <f t="shared" si="36"/>
        <v>3.8111571625934926E-4</v>
      </c>
      <c r="F628">
        <f t="shared" si="37"/>
        <v>2.134248011052356E-2</v>
      </c>
      <c r="G628">
        <f t="shared" si="38"/>
        <v>802878560.50383139</v>
      </c>
      <c r="H628">
        <f t="shared" si="39"/>
        <v>17135419.708718807</v>
      </c>
    </row>
    <row r="629" spans="1:8" x14ac:dyDescent="0.25">
      <c r="A629" s="2">
        <v>44460</v>
      </c>
      <c r="B629" t="s">
        <v>7</v>
      </c>
      <c r="C629">
        <v>35702</v>
      </c>
      <c r="D629">
        <v>49</v>
      </c>
      <c r="E629">
        <f t="shared" si="36"/>
        <v>3.3347625172693056E-4</v>
      </c>
      <c r="F629">
        <f t="shared" si="37"/>
        <v>1.6340336334619596E-2</v>
      </c>
      <c r="G629">
        <f t="shared" si="38"/>
        <v>1227108732.4551098</v>
      </c>
      <c r="H629">
        <f t="shared" si="39"/>
        <v>20051369.407465227</v>
      </c>
    </row>
    <row r="630" spans="1:8" x14ac:dyDescent="0.25">
      <c r="A630" s="2">
        <v>44461</v>
      </c>
      <c r="B630" t="s">
        <v>7</v>
      </c>
      <c r="C630">
        <v>31095</v>
      </c>
      <c r="D630">
        <v>203</v>
      </c>
      <c r="E630">
        <f t="shared" si="36"/>
        <v>1.381544471440141E-3</v>
      </c>
      <c r="F630">
        <f t="shared" si="37"/>
        <v>0.2804535277023486</v>
      </c>
      <c r="G630">
        <f t="shared" si="38"/>
        <v>925565731.36481273</v>
      </c>
      <c r="H630">
        <f t="shared" si="39"/>
        <v>259578174.48166606</v>
      </c>
    </row>
    <row r="631" spans="1:8" x14ac:dyDescent="0.25">
      <c r="A631" s="2">
        <v>44462</v>
      </c>
      <c r="B631" t="s">
        <v>7</v>
      </c>
      <c r="C631">
        <v>33560</v>
      </c>
      <c r="D631">
        <v>166</v>
      </c>
      <c r="E631">
        <f t="shared" si="36"/>
        <v>1.1297358731973566E-3</v>
      </c>
      <c r="F631">
        <f t="shared" si="37"/>
        <v>0.1875361549507612</v>
      </c>
      <c r="G631">
        <f t="shared" si="38"/>
        <v>1081627897.5201378</v>
      </c>
      <c r="H631">
        <f t="shared" si="39"/>
        <v>202844336.98840261</v>
      </c>
    </row>
    <row r="632" spans="1:8" x14ac:dyDescent="0.25">
      <c r="A632" s="2">
        <v>44463</v>
      </c>
      <c r="B632" t="s">
        <v>7</v>
      </c>
      <c r="C632">
        <v>35764</v>
      </c>
      <c r="D632">
        <v>182</v>
      </c>
      <c r="E632">
        <f t="shared" si="36"/>
        <v>1.238626077842885E-3</v>
      </c>
      <c r="F632">
        <f t="shared" si="37"/>
        <v>0.22542994616740505</v>
      </c>
      <c r="G632">
        <f t="shared" si="38"/>
        <v>1231456310.3178401</v>
      </c>
      <c r="H632">
        <f t="shared" si="39"/>
        <v>277607129.74246192</v>
      </c>
    </row>
    <row r="633" spans="1:8" x14ac:dyDescent="0.25">
      <c r="A633" s="2">
        <v>44464</v>
      </c>
      <c r="B633" t="s">
        <v>7</v>
      </c>
      <c r="C633">
        <v>35620</v>
      </c>
      <c r="D633">
        <v>180</v>
      </c>
      <c r="E633">
        <f t="shared" si="36"/>
        <v>1.2250148022621939E-3</v>
      </c>
      <c r="F633">
        <f t="shared" si="37"/>
        <v>0.2205026644071949</v>
      </c>
      <c r="G633">
        <f t="shared" si="38"/>
        <v>1221370518.1205311</v>
      </c>
      <c r="H633">
        <f t="shared" si="39"/>
        <v>269315453.47397321</v>
      </c>
    </row>
    <row r="634" spans="1:8" x14ac:dyDescent="0.25">
      <c r="A634" s="2">
        <v>44465</v>
      </c>
      <c r="B634" t="s">
        <v>7</v>
      </c>
      <c r="C634">
        <v>29746</v>
      </c>
      <c r="D634">
        <v>122</v>
      </c>
      <c r="E634">
        <f t="shared" si="36"/>
        <v>8.3028781042215373E-4</v>
      </c>
      <c r="F634">
        <f t="shared" si="37"/>
        <v>0.10129511287150275</v>
      </c>
      <c r="G634">
        <f t="shared" si="38"/>
        <v>845303976.7386328</v>
      </c>
      <c r="H634">
        <f t="shared" si="39"/>
        <v>85625161.73446995</v>
      </c>
    </row>
    <row r="635" spans="1:8" x14ac:dyDescent="0.25">
      <c r="A635" s="2">
        <v>44466</v>
      </c>
      <c r="B635" t="s">
        <v>7</v>
      </c>
      <c r="C635">
        <v>32997</v>
      </c>
      <c r="D635">
        <v>63</v>
      </c>
      <c r="E635">
        <f t="shared" si="36"/>
        <v>4.2875518079176791E-4</v>
      </c>
      <c r="F635">
        <f t="shared" si="37"/>
        <v>2.701157638988138E-2</v>
      </c>
      <c r="G635">
        <f t="shared" si="38"/>
        <v>1044912852.637603</v>
      </c>
      <c r="H635">
        <f t="shared" si="39"/>
        <v>28224743.33978948</v>
      </c>
    </row>
    <row r="636" spans="1:8" x14ac:dyDescent="0.25">
      <c r="A636" s="2">
        <v>44467</v>
      </c>
      <c r="B636" t="s">
        <v>7</v>
      </c>
      <c r="C636">
        <v>37485</v>
      </c>
      <c r="D636">
        <v>40</v>
      </c>
      <c r="E636">
        <f t="shared" si="36"/>
        <v>2.7222551161382088E-4</v>
      </c>
      <c r="F636">
        <f t="shared" si="37"/>
        <v>1.0889020464552835E-2</v>
      </c>
      <c r="G636">
        <f t="shared" si="38"/>
        <v>1355205200.1204019</v>
      </c>
      <c r="H636">
        <f t="shared" si="39"/>
        <v>14756857.157779476</v>
      </c>
    </row>
    <row r="637" spans="1:8" x14ac:dyDescent="0.25">
      <c r="A637" s="2">
        <v>44468</v>
      </c>
      <c r="B637" t="s">
        <v>7</v>
      </c>
      <c r="C637">
        <v>34520</v>
      </c>
      <c r="D637">
        <v>167</v>
      </c>
      <c r="E637">
        <f t="shared" si="36"/>
        <v>1.1365415109877023E-3</v>
      </c>
      <c r="F637">
        <f t="shared" si="37"/>
        <v>0.18980243233494629</v>
      </c>
      <c r="G637">
        <f t="shared" si="38"/>
        <v>1145694672.1688647</v>
      </c>
      <c r="H637">
        <f t="shared" si="39"/>
        <v>217455635.49083942</v>
      </c>
    </row>
    <row r="638" spans="1:8" x14ac:dyDescent="0.25">
      <c r="A638" s="2">
        <v>44469</v>
      </c>
      <c r="B638" t="s">
        <v>7</v>
      </c>
      <c r="C638">
        <v>35059</v>
      </c>
      <c r="D638">
        <v>150</v>
      </c>
      <c r="E638">
        <f t="shared" si="36"/>
        <v>1.0208456685518283E-3</v>
      </c>
      <c r="F638">
        <f t="shared" si="37"/>
        <v>0.15312685028277426</v>
      </c>
      <c r="G638">
        <f t="shared" si="38"/>
        <v>1182473457.6851814</v>
      </c>
      <c r="H638">
        <f t="shared" si="39"/>
        <v>181068436.11831316</v>
      </c>
    </row>
    <row r="639" spans="1:8" x14ac:dyDescent="0.25">
      <c r="A639" s="2">
        <v>44470</v>
      </c>
      <c r="B639" t="s">
        <v>7</v>
      </c>
      <c r="C639">
        <v>35742</v>
      </c>
      <c r="D639">
        <v>137</v>
      </c>
      <c r="E639">
        <f t="shared" si="36"/>
        <v>9.3237237727733654E-4</v>
      </c>
      <c r="F639">
        <f t="shared" si="37"/>
        <v>0.12773501568699511</v>
      </c>
      <c r="G639">
        <f t="shared" si="38"/>
        <v>1229912741.3988068</v>
      </c>
      <c r="H639">
        <f t="shared" si="39"/>
        <v>157102923.31621173</v>
      </c>
    </row>
    <row r="640" spans="1:8" x14ac:dyDescent="0.25">
      <c r="A640" s="2">
        <v>44471</v>
      </c>
      <c r="B640" t="s">
        <v>7</v>
      </c>
      <c r="C640">
        <v>34589</v>
      </c>
      <c r="D640">
        <v>127</v>
      </c>
      <c r="E640">
        <f t="shared" si="36"/>
        <v>8.6431599937388133E-4</v>
      </c>
      <c r="F640">
        <f t="shared" si="37"/>
        <v>0.10976813192048293</v>
      </c>
      <c r="G640">
        <f t="shared" si="38"/>
        <v>1150370472.5967419</v>
      </c>
      <c r="H640">
        <f t="shared" si="39"/>
        <v>126274017.79342747</v>
      </c>
    </row>
    <row r="641" spans="1:8" x14ac:dyDescent="0.25">
      <c r="A641" s="2">
        <v>44472</v>
      </c>
      <c r="B641" t="s">
        <v>7</v>
      </c>
      <c r="C641">
        <v>29389</v>
      </c>
      <c r="D641">
        <v>121</v>
      </c>
      <c r="E641">
        <f t="shared" si="36"/>
        <v>8.2348217263180821E-4</v>
      </c>
      <c r="F641">
        <f t="shared" si="37"/>
        <v>9.9641342888448795E-2</v>
      </c>
      <c r="G641">
        <f t="shared" si="38"/>
        <v>824672509.91613734</v>
      </c>
      <c r="H641">
        <f t="shared" si="39"/>
        <v>82171476.331231534</v>
      </c>
    </row>
    <row r="642" spans="1:8" x14ac:dyDescent="0.25">
      <c r="A642" s="2">
        <v>44473</v>
      </c>
      <c r="B642" t="s">
        <v>7</v>
      </c>
      <c r="C642">
        <v>29666</v>
      </c>
      <c r="D642">
        <v>43</v>
      </c>
      <c r="E642">
        <f t="shared" si="36"/>
        <v>2.9264242498485744E-4</v>
      </c>
      <c r="F642">
        <f t="shared" si="37"/>
        <v>1.258362427434887E-2</v>
      </c>
      <c r="G642">
        <f t="shared" si="38"/>
        <v>840658518.85123885</v>
      </c>
      <c r="H642">
        <f t="shared" si="39"/>
        <v>10578530.944254616</v>
      </c>
    </row>
    <row r="643" spans="1:8" x14ac:dyDescent="0.25">
      <c r="A643" s="2">
        <v>44474</v>
      </c>
      <c r="B643" t="s">
        <v>7</v>
      </c>
      <c r="C643">
        <v>34256</v>
      </c>
      <c r="D643">
        <v>33</v>
      </c>
      <c r="E643">
        <f t="shared" ref="E643:E706" si="40">D643/$D$717</f>
        <v>2.2458604708140223E-4</v>
      </c>
      <c r="F643">
        <f t="shared" ref="F643:F706" si="41">D643*E643</f>
        <v>7.4113395536862733E-3</v>
      </c>
      <c r="G643">
        <f t="shared" ref="G643:G706" si="42">(C643-$F$717)^2</f>
        <v>1127892565.1404648</v>
      </c>
      <c r="H643">
        <f t="shared" ref="H643:H706" si="43">G643*F643</f>
        <v>8359194.7803341979</v>
      </c>
    </row>
    <row r="644" spans="1:8" x14ac:dyDescent="0.25">
      <c r="A644" s="2">
        <v>44475</v>
      </c>
      <c r="B644" t="s">
        <v>7</v>
      </c>
      <c r="C644">
        <v>33049</v>
      </c>
      <c r="D644">
        <v>166</v>
      </c>
      <c r="E644">
        <f t="shared" si="40"/>
        <v>1.1297358731973566E-3</v>
      </c>
      <c r="F644">
        <f t="shared" si="41"/>
        <v>0.1875361549507612</v>
      </c>
      <c r="G644">
        <f t="shared" si="42"/>
        <v>1048277368.2644091</v>
      </c>
      <c r="H644">
        <f t="shared" si="43"/>
        <v>196589906.9662104</v>
      </c>
    </row>
    <row r="645" spans="1:8" x14ac:dyDescent="0.25">
      <c r="A645" s="2">
        <v>44476</v>
      </c>
      <c r="B645" t="s">
        <v>7</v>
      </c>
      <c r="C645">
        <v>38675</v>
      </c>
      <c r="D645">
        <v>143</v>
      </c>
      <c r="E645">
        <f t="shared" si="40"/>
        <v>9.7320620401940966E-4</v>
      </c>
      <c r="F645">
        <f t="shared" si="41"/>
        <v>0.13916848717477559</v>
      </c>
      <c r="G645">
        <f t="shared" si="42"/>
        <v>1444236506.1953864</v>
      </c>
      <c r="H645">
        <f t="shared" si="43"/>
        <v>200992209.68979535</v>
      </c>
    </row>
    <row r="646" spans="1:8" x14ac:dyDescent="0.25">
      <c r="A646" s="2">
        <v>44477</v>
      </c>
      <c r="B646" t="s">
        <v>7</v>
      </c>
      <c r="C646">
        <v>39730</v>
      </c>
      <c r="D646">
        <v>122</v>
      </c>
      <c r="E646">
        <f t="shared" si="40"/>
        <v>8.3028781042215373E-4</v>
      </c>
      <c r="F646">
        <f t="shared" si="41"/>
        <v>0.10129511287150275</v>
      </c>
      <c r="G646">
        <f t="shared" si="42"/>
        <v>1525536097.0853937</v>
      </c>
      <c r="H646">
        <f t="shared" si="43"/>
        <v>154529351.14381674</v>
      </c>
    </row>
    <row r="647" spans="1:8" x14ac:dyDescent="0.25">
      <c r="A647" s="2">
        <v>44478</v>
      </c>
      <c r="B647" t="s">
        <v>7</v>
      </c>
      <c r="C647">
        <v>34910</v>
      </c>
      <c r="D647">
        <v>124</v>
      </c>
      <c r="E647">
        <f t="shared" si="40"/>
        <v>8.4389908600284477E-4</v>
      </c>
      <c r="F647">
        <f t="shared" si="41"/>
        <v>0.10464348666435275</v>
      </c>
      <c r="G647">
        <f t="shared" si="42"/>
        <v>1172248299.36991</v>
      </c>
      <c r="H647">
        <f t="shared" si="43"/>
        <v>122668149.28242536</v>
      </c>
    </row>
    <row r="648" spans="1:8" x14ac:dyDescent="0.25">
      <c r="A648" s="2">
        <v>44479</v>
      </c>
      <c r="B648" t="s">
        <v>7</v>
      </c>
      <c r="C648">
        <v>39413</v>
      </c>
      <c r="D648">
        <v>156</v>
      </c>
      <c r="E648">
        <f t="shared" si="40"/>
        <v>1.0616794952939014E-3</v>
      </c>
      <c r="F648">
        <f t="shared" si="41"/>
        <v>0.16562200126584861</v>
      </c>
      <c r="G648">
        <f t="shared" si="42"/>
        <v>1500873743.2065952</v>
      </c>
      <c r="H648">
        <f t="shared" si="43"/>
        <v>248577712.99724165</v>
      </c>
    </row>
    <row r="649" spans="1:8" x14ac:dyDescent="0.25">
      <c r="A649" s="2">
        <v>44480</v>
      </c>
      <c r="B649" t="s">
        <v>7</v>
      </c>
      <c r="C649">
        <v>33593</v>
      </c>
      <c r="D649">
        <v>38</v>
      </c>
      <c r="E649">
        <f t="shared" si="40"/>
        <v>2.5861423603312984E-4</v>
      </c>
      <c r="F649">
        <f t="shared" si="41"/>
        <v>9.8273409692589339E-3</v>
      </c>
      <c r="G649">
        <f t="shared" si="42"/>
        <v>1083799601.8986878</v>
      </c>
      <c r="H649">
        <f t="shared" si="43"/>
        <v>10650868.230205497</v>
      </c>
    </row>
    <row r="650" spans="1:8" x14ac:dyDescent="0.25">
      <c r="A650" s="2">
        <v>44481</v>
      </c>
      <c r="B650" t="s">
        <v>7</v>
      </c>
      <c r="C650">
        <v>39463</v>
      </c>
      <c r="D650">
        <v>28</v>
      </c>
      <c r="E650">
        <f t="shared" si="40"/>
        <v>1.9055785812967463E-4</v>
      </c>
      <c r="F650">
        <f t="shared" si="41"/>
        <v>5.3356200276308899E-3</v>
      </c>
      <c r="G650">
        <f t="shared" si="42"/>
        <v>1504750354.3862164</v>
      </c>
      <c r="H650">
        <f t="shared" si="43"/>
        <v>8028776.1274477756</v>
      </c>
    </row>
    <row r="651" spans="1:8" x14ac:dyDescent="0.25">
      <c r="A651" s="2">
        <v>44482</v>
      </c>
      <c r="B651" t="s">
        <v>7</v>
      </c>
      <c r="C651">
        <v>37668</v>
      </c>
      <c r="D651">
        <v>181</v>
      </c>
      <c r="E651">
        <f t="shared" si="40"/>
        <v>1.2318204400525396E-3</v>
      </c>
      <c r="F651">
        <f t="shared" si="41"/>
        <v>0.22295949964950965</v>
      </c>
      <c r="G651">
        <f t="shared" si="42"/>
        <v>1368712288.0378153</v>
      </c>
      <c r="H651">
        <f t="shared" si="43"/>
        <v>305167406.90504682</v>
      </c>
    </row>
    <row r="652" spans="1:8" x14ac:dyDescent="0.25">
      <c r="A652" s="2">
        <v>44483</v>
      </c>
      <c r="B652" t="s">
        <v>7</v>
      </c>
      <c r="C652">
        <v>41446</v>
      </c>
      <c r="D652">
        <v>136</v>
      </c>
      <c r="E652">
        <f t="shared" si="40"/>
        <v>9.2556673948699102E-4</v>
      </c>
      <c r="F652">
        <f t="shared" si="41"/>
        <v>0.12587707657023078</v>
      </c>
      <c r="G652">
        <f t="shared" si="42"/>
        <v>1662528192.7699931</v>
      </c>
      <c r="H652">
        <f t="shared" si="43"/>
        <v>209274188.62147582</v>
      </c>
    </row>
    <row r="653" spans="1:8" x14ac:dyDescent="0.25">
      <c r="A653" s="2">
        <v>44484</v>
      </c>
      <c r="B653" t="s">
        <v>7</v>
      </c>
      <c r="C653">
        <v>44556</v>
      </c>
      <c r="D653">
        <v>157</v>
      </c>
      <c r="E653">
        <f t="shared" si="40"/>
        <v>1.0684851330842471E-3</v>
      </c>
      <c r="F653">
        <f t="shared" si="41"/>
        <v>0.16775216589422678</v>
      </c>
      <c r="G653">
        <f t="shared" si="42"/>
        <v>1925815268.1424317</v>
      </c>
      <c r="H653">
        <f t="shared" si="43"/>
        <v>323059682.34306407</v>
      </c>
    </row>
    <row r="654" spans="1:8" x14ac:dyDescent="0.25">
      <c r="A654" s="2">
        <v>44485</v>
      </c>
      <c r="B654" t="s">
        <v>7</v>
      </c>
      <c r="C654">
        <v>44212</v>
      </c>
      <c r="D654">
        <v>142</v>
      </c>
      <c r="E654">
        <f t="shared" si="40"/>
        <v>9.6640056622906414E-4</v>
      </c>
      <c r="F654">
        <f t="shared" si="41"/>
        <v>0.1372288804045271</v>
      </c>
      <c r="G654">
        <f t="shared" si="42"/>
        <v>1895741335.2266378</v>
      </c>
      <c r="H654">
        <f t="shared" si="43"/>
        <v>260150460.96973482</v>
      </c>
    </row>
    <row r="655" spans="1:8" x14ac:dyDescent="0.25">
      <c r="A655" s="2">
        <v>44486</v>
      </c>
      <c r="B655" t="s">
        <v>7</v>
      </c>
      <c r="C655">
        <v>42818</v>
      </c>
      <c r="D655">
        <v>148</v>
      </c>
      <c r="E655">
        <f t="shared" si="40"/>
        <v>1.0072343929711373E-3</v>
      </c>
      <c r="F655">
        <f t="shared" si="41"/>
        <v>0.14907069015972832</v>
      </c>
      <c r="G655">
        <f t="shared" si="42"/>
        <v>1776294739.5387988</v>
      </c>
      <c r="H655">
        <f t="shared" si="43"/>
        <v>264793482.75014359</v>
      </c>
    </row>
    <row r="656" spans="1:8" x14ac:dyDescent="0.25">
      <c r="A656" s="2">
        <v>44487</v>
      </c>
      <c r="B656" t="s">
        <v>7</v>
      </c>
      <c r="C656">
        <v>44696</v>
      </c>
      <c r="D656">
        <v>57</v>
      </c>
      <c r="E656">
        <f t="shared" si="40"/>
        <v>3.8792135404969478E-4</v>
      </c>
      <c r="F656">
        <f t="shared" si="41"/>
        <v>2.2111517180832603E-2</v>
      </c>
      <c r="G656">
        <f t="shared" si="42"/>
        <v>1938122419.4453709</v>
      </c>
      <c r="H656">
        <f t="shared" si="43"/>
        <v>42854827.176123172</v>
      </c>
    </row>
    <row r="657" spans="1:8" x14ac:dyDescent="0.25">
      <c r="A657" s="2">
        <v>44488</v>
      </c>
      <c r="B657" t="s">
        <v>7</v>
      </c>
      <c r="C657">
        <v>48703</v>
      </c>
      <c r="D657">
        <v>45</v>
      </c>
      <c r="E657">
        <f t="shared" si="40"/>
        <v>3.0625370056554848E-4</v>
      </c>
      <c r="F657">
        <f t="shared" si="41"/>
        <v>1.3781416525449681E-2</v>
      </c>
      <c r="G657">
        <f t="shared" si="42"/>
        <v>2306987700.3802137</v>
      </c>
      <c r="H657">
        <f t="shared" si="43"/>
        <v>31793558.418029036</v>
      </c>
    </row>
    <row r="658" spans="1:8" x14ac:dyDescent="0.25">
      <c r="A658" s="2">
        <v>44489</v>
      </c>
      <c r="B658" t="s">
        <v>7</v>
      </c>
      <c r="C658">
        <v>43324</v>
      </c>
      <c r="D658">
        <v>223</v>
      </c>
      <c r="E658">
        <f t="shared" si="40"/>
        <v>1.5176572272470514E-3</v>
      </c>
      <c r="F658">
        <f t="shared" si="41"/>
        <v>0.33843756167609246</v>
      </c>
      <c r="G658">
        <f t="shared" si="42"/>
        <v>1819202640.6765654</v>
      </c>
      <c r="H658">
        <f t="shared" si="43"/>
        <v>615686505.90528536</v>
      </c>
    </row>
    <row r="659" spans="1:8" x14ac:dyDescent="0.25">
      <c r="A659" s="2">
        <v>44490</v>
      </c>
      <c r="B659" t="s">
        <v>7</v>
      </c>
      <c r="C659">
        <v>48545</v>
      </c>
      <c r="D659">
        <v>179</v>
      </c>
      <c r="E659">
        <f t="shared" si="40"/>
        <v>1.2182091644718485E-3</v>
      </c>
      <c r="F659">
        <f t="shared" si="41"/>
        <v>0.21805944044046088</v>
      </c>
      <c r="G659">
        <f t="shared" si="42"/>
        <v>2291834833.0526109</v>
      </c>
      <c r="H659">
        <f t="shared" si="43"/>
        <v>499756221.27740943</v>
      </c>
    </row>
    <row r="660" spans="1:8" x14ac:dyDescent="0.25">
      <c r="A660" s="2">
        <v>44491</v>
      </c>
      <c r="B660" t="s">
        <v>7</v>
      </c>
      <c r="C660">
        <v>51484</v>
      </c>
      <c r="D660">
        <v>115</v>
      </c>
      <c r="E660">
        <f t="shared" si="40"/>
        <v>7.8264834588973509E-4</v>
      </c>
      <c r="F660">
        <f t="shared" si="41"/>
        <v>9.000455977731954E-2</v>
      </c>
      <c r="G660">
        <f t="shared" si="42"/>
        <v>2581870705.1907449</v>
      </c>
      <c r="H660">
        <f t="shared" si="43"/>
        <v>232380136.22265056</v>
      </c>
    </row>
    <row r="661" spans="1:8" x14ac:dyDescent="0.25">
      <c r="A661" s="2">
        <v>44492</v>
      </c>
      <c r="B661" t="s">
        <v>7</v>
      </c>
      <c r="C661">
        <v>48728</v>
      </c>
      <c r="D661">
        <v>180</v>
      </c>
      <c r="E661">
        <f t="shared" si="40"/>
        <v>1.2250148022621939E-3</v>
      </c>
      <c r="F661">
        <f t="shared" si="41"/>
        <v>0.2205026644071949</v>
      </c>
      <c r="G661">
        <f t="shared" si="42"/>
        <v>2309389880.9700246</v>
      </c>
      <c r="H661">
        <f t="shared" si="43"/>
        <v>509226621.90890509</v>
      </c>
    </row>
    <row r="662" spans="1:8" x14ac:dyDescent="0.25">
      <c r="A662" s="2">
        <v>44493</v>
      </c>
      <c r="B662" t="s">
        <v>7</v>
      </c>
      <c r="C662">
        <v>44985</v>
      </c>
      <c r="D662">
        <v>135</v>
      </c>
      <c r="E662">
        <f t="shared" si="40"/>
        <v>9.187611016966455E-4</v>
      </c>
      <c r="F662">
        <f t="shared" si="41"/>
        <v>0.12403274872904714</v>
      </c>
      <c r="G662">
        <f t="shared" si="42"/>
        <v>1963651877.0635815</v>
      </c>
      <c r="H662">
        <f t="shared" si="43"/>
        <v>243557139.85914898</v>
      </c>
    </row>
    <row r="663" spans="1:8" x14ac:dyDescent="0.25">
      <c r="A663" s="2">
        <v>44494</v>
      </c>
      <c r="B663" t="s">
        <v>7</v>
      </c>
      <c r="C663">
        <v>38740</v>
      </c>
      <c r="D663">
        <v>72</v>
      </c>
      <c r="E663">
        <f t="shared" si="40"/>
        <v>4.9000592090487759E-4</v>
      </c>
      <c r="F663">
        <f t="shared" si="41"/>
        <v>3.5280426305151186E-2</v>
      </c>
      <c r="G663">
        <f t="shared" si="42"/>
        <v>1449181135.728894</v>
      </c>
      <c r="H663">
        <f t="shared" si="43"/>
        <v>51127728.26189854</v>
      </c>
    </row>
    <row r="664" spans="1:8" x14ac:dyDescent="0.25">
      <c r="A664" s="2">
        <v>44495</v>
      </c>
      <c r="B664" t="s">
        <v>7</v>
      </c>
      <c r="C664">
        <v>36100</v>
      </c>
      <c r="D664">
        <v>38</v>
      </c>
      <c r="E664">
        <f t="shared" si="40"/>
        <v>2.5861423603312984E-4</v>
      </c>
      <c r="F664">
        <f t="shared" si="41"/>
        <v>9.8273409692589339E-3</v>
      </c>
      <c r="G664">
        <f t="shared" si="42"/>
        <v>1255151105.4448946</v>
      </c>
      <c r="H664">
        <f t="shared" si="43"/>
        <v>12334797.881149253</v>
      </c>
    </row>
    <row r="665" spans="1:8" x14ac:dyDescent="0.25">
      <c r="A665" s="2">
        <v>44496</v>
      </c>
      <c r="B665" t="s">
        <v>7</v>
      </c>
      <c r="C665">
        <v>43453</v>
      </c>
      <c r="D665">
        <v>263</v>
      </c>
      <c r="E665">
        <f t="shared" si="40"/>
        <v>1.7898827388608722E-3</v>
      </c>
      <c r="F665">
        <f t="shared" si="41"/>
        <v>0.47073916032040941</v>
      </c>
      <c r="G665">
        <f t="shared" si="42"/>
        <v>1830223526.5199881</v>
      </c>
      <c r="H665">
        <f t="shared" si="43"/>
        <v>861557886.07267773</v>
      </c>
    </row>
    <row r="666" spans="1:8" x14ac:dyDescent="0.25">
      <c r="A666" s="2">
        <v>44497</v>
      </c>
      <c r="B666" t="s">
        <v>7</v>
      </c>
      <c r="C666">
        <v>43922</v>
      </c>
      <c r="D666">
        <v>207</v>
      </c>
      <c r="E666">
        <f t="shared" si="40"/>
        <v>1.4087670226015231E-3</v>
      </c>
      <c r="F666">
        <f t="shared" si="41"/>
        <v>0.29161477367851529</v>
      </c>
      <c r="G666">
        <f t="shared" si="42"/>
        <v>1870572170.3848348</v>
      </c>
      <c r="H666">
        <f t="shared" si="43"/>
        <v>545486480.1161027</v>
      </c>
    </row>
    <row r="667" spans="1:8" x14ac:dyDescent="0.25">
      <c r="A667" s="2">
        <v>44498</v>
      </c>
      <c r="B667" t="s">
        <v>7</v>
      </c>
      <c r="C667">
        <v>39006</v>
      </c>
      <c r="D667">
        <v>165</v>
      </c>
      <c r="E667">
        <f t="shared" si="40"/>
        <v>1.1229302354070112E-3</v>
      </c>
      <c r="F667">
        <f t="shared" si="41"/>
        <v>0.18528348884215684</v>
      </c>
      <c r="G667">
        <f t="shared" si="42"/>
        <v>1469504127.2044787</v>
      </c>
      <c r="H667">
        <f t="shared" si="43"/>
        <v>272274851.55639446</v>
      </c>
    </row>
    <row r="668" spans="1:8" x14ac:dyDescent="0.25">
      <c r="A668" s="2">
        <v>44499</v>
      </c>
      <c r="B668" t="s">
        <v>7</v>
      </c>
      <c r="C668">
        <v>43081</v>
      </c>
      <c r="D668">
        <v>186</v>
      </c>
      <c r="E668">
        <f t="shared" si="40"/>
        <v>1.265848629004267E-3</v>
      </c>
      <c r="F668">
        <f t="shared" si="41"/>
        <v>0.23544784499479368</v>
      </c>
      <c r="G668">
        <f t="shared" si="42"/>
        <v>1798532763.3436062</v>
      </c>
      <c r="H668">
        <f t="shared" si="43"/>
        <v>423460663.28178334</v>
      </c>
    </row>
    <row r="669" spans="1:8" x14ac:dyDescent="0.25">
      <c r="A669" s="2">
        <v>44500</v>
      </c>
      <c r="B669" t="s">
        <v>7</v>
      </c>
      <c r="C669">
        <v>40726</v>
      </c>
      <c r="D669">
        <v>166</v>
      </c>
      <c r="E669">
        <f t="shared" si="40"/>
        <v>1.1297358731973566E-3</v>
      </c>
      <c r="F669">
        <f t="shared" si="41"/>
        <v>0.1875361549507612</v>
      </c>
      <c r="G669">
        <f t="shared" si="42"/>
        <v>1604331871.783448</v>
      </c>
      <c r="H669">
        <f t="shared" si="43"/>
        <v>300870230.49922544</v>
      </c>
    </row>
    <row r="670" spans="1:8" x14ac:dyDescent="0.25">
      <c r="A670" s="2">
        <v>44501</v>
      </c>
      <c r="B670" t="s">
        <v>7</v>
      </c>
      <c r="C670">
        <v>37667</v>
      </c>
      <c r="D670">
        <v>74</v>
      </c>
      <c r="E670">
        <f t="shared" si="40"/>
        <v>5.0361719648556863E-4</v>
      </c>
      <c r="F670">
        <f t="shared" si="41"/>
        <v>3.726767253993208E-2</v>
      </c>
      <c r="G670">
        <f t="shared" si="42"/>
        <v>1368638296.8142231</v>
      </c>
      <c r="H670">
        <f t="shared" si="43"/>
        <v>51005963.871282831</v>
      </c>
    </row>
    <row r="671" spans="1:8" x14ac:dyDescent="0.25">
      <c r="A671" s="2">
        <v>44502</v>
      </c>
      <c r="B671" t="s">
        <v>7</v>
      </c>
      <c r="C671">
        <v>39682</v>
      </c>
      <c r="D671">
        <v>40</v>
      </c>
      <c r="E671">
        <f t="shared" si="40"/>
        <v>2.7222551161382088E-4</v>
      </c>
      <c r="F671">
        <f t="shared" si="41"/>
        <v>1.0889020464552835E-2</v>
      </c>
      <c r="G671">
        <f t="shared" si="42"/>
        <v>1521788822.3529572</v>
      </c>
      <c r="H671">
        <f t="shared" si="43"/>
        <v>16570789.62932911</v>
      </c>
    </row>
    <row r="672" spans="1:8" x14ac:dyDescent="0.25">
      <c r="A672" s="2">
        <v>44503</v>
      </c>
      <c r="B672" t="s">
        <v>7</v>
      </c>
      <c r="C672">
        <v>33546</v>
      </c>
      <c r="D672">
        <v>292</v>
      </c>
      <c r="E672">
        <f t="shared" si="40"/>
        <v>1.9872462347808924E-3</v>
      </c>
      <c r="F672">
        <f t="shared" si="41"/>
        <v>0.58027590055602063</v>
      </c>
      <c r="G672">
        <f t="shared" si="42"/>
        <v>1080707226.3898437</v>
      </c>
      <c r="H672">
        <f t="shared" si="43"/>
        <v>627108359.03076577</v>
      </c>
    </row>
    <row r="673" spans="1:8" x14ac:dyDescent="0.25">
      <c r="A673" s="2">
        <v>44504</v>
      </c>
      <c r="B673" t="s">
        <v>7</v>
      </c>
      <c r="C673">
        <v>40803</v>
      </c>
      <c r="D673">
        <v>217</v>
      </c>
      <c r="E673">
        <f t="shared" si="40"/>
        <v>1.4768234005049783E-3</v>
      </c>
      <c r="F673">
        <f t="shared" si="41"/>
        <v>0.32047067790958028</v>
      </c>
      <c r="G673">
        <f t="shared" si="42"/>
        <v>1610506134.0000646</v>
      </c>
      <c r="H673">
        <f t="shared" si="43"/>
        <v>516119992.54053807</v>
      </c>
    </row>
    <row r="674" spans="1:8" x14ac:dyDescent="0.25">
      <c r="A674" s="2">
        <v>44505</v>
      </c>
      <c r="B674" t="s">
        <v>7</v>
      </c>
      <c r="C674">
        <v>36559</v>
      </c>
      <c r="D674">
        <v>214</v>
      </c>
      <c r="E674">
        <f t="shared" si="40"/>
        <v>1.4564064871339418E-3</v>
      </c>
      <c r="F674">
        <f t="shared" si="41"/>
        <v>0.31167098824666356</v>
      </c>
      <c r="G674">
        <f t="shared" si="42"/>
        <v>1287884793.0738173</v>
      </c>
      <c r="H674">
        <f t="shared" si="43"/>
        <v>401396326.2051664</v>
      </c>
    </row>
    <row r="675" spans="1:8" x14ac:dyDescent="0.25">
      <c r="A675" s="2">
        <v>44506</v>
      </c>
      <c r="B675" t="s">
        <v>7</v>
      </c>
      <c r="C675">
        <v>33697</v>
      </c>
      <c r="D675">
        <v>193</v>
      </c>
      <c r="E675">
        <f t="shared" si="40"/>
        <v>1.3134880935366858E-3</v>
      </c>
      <c r="F675">
        <f t="shared" si="41"/>
        <v>0.25350320205258037</v>
      </c>
      <c r="G675">
        <f t="shared" si="42"/>
        <v>1090658009.1522999</v>
      </c>
      <c r="H675">
        <f t="shared" si="43"/>
        <v>276485297.66440052</v>
      </c>
    </row>
    <row r="676" spans="1:8" x14ac:dyDescent="0.25">
      <c r="A676" s="2">
        <v>44507</v>
      </c>
      <c r="B676" t="s">
        <v>7</v>
      </c>
      <c r="C676">
        <v>30150</v>
      </c>
      <c r="D676">
        <v>155</v>
      </c>
      <c r="E676">
        <f t="shared" si="40"/>
        <v>1.054873857503556E-3</v>
      </c>
      <c r="F676">
        <f t="shared" si="41"/>
        <v>0.16350544791305119</v>
      </c>
      <c r="G676">
        <f t="shared" si="42"/>
        <v>868959075.06997204</v>
      </c>
      <c r="H676">
        <f t="shared" si="43"/>
        <v>142079542.78742644</v>
      </c>
    </row>
    <row r="677" spans="1:8" x14ac:dyDescent="0.25">
      <c r="A677" s="2">
        <v>44508</v>
      </c>
      <c r="B677" t="s">
        <v>7</v>
      </c>
      <c r="C677">
        <v>29843</v>
      </c>
      <c r="D677">
        <v>62</v>
      </c>
      <c r="E677">
        <f t="shared" si="40"/>
        <v>4.2194954300142239E-4</v>
      </c>
      <c r="F677">
        <f t="shared" si="41"/>
        <v>2.6160871666088187E-2</v>
      </c>
      <c r="G677">
        <f t="shared" si="42"/>
        <v>850953763.42709792</v>
      </c>
      <c r="H677">
        <f t="shared" si="43"/>
        <v>22261692.198791075</v>
      </c>
    </row>
    <row r="678" spans="1:8" x14ac:dyDescent="0.25">
      <c r="A678" s="2">
        <v>44509</v>
      </c>
      <c r="B678" t="s">
        <v>7</v>
      </c>
      <c r="C678">
        <v>31982</v>
      </c>
      <c r="D678">
        <v>57</v>
      </c>
      <c r="E678">
        <f t="shared" si="40"/>
        <v>3.8792135404969478E-4</v>
      </c>
      <c r="F678">
        <f t="shared" si="41"/>
        <v>2.2111517180832603E-2</v>
      </c>
      <c r="G678">
        <f t="shared" si="42"/>
        <v>980323100.69129276</v>
      </c>
      <c r="H678">
        <f t="shared" si="43"/>
        <v>21676431.083702609</v>
      </c>
    </row>
    <row r="679" spans="1:8" x14ac:dyDescent="0.25">
      <c r="A679" s="2">
        <v>44510</v>
      </c>
      <c r="B679" t="s">
        <v>7</v>
      </c>
      <c r="C679">
        <v>32785</v>
      </c>
      <c r="D679">
        <v>262</v>
      </c>
      <c r="E679">
        <f t="shared" si="40"/>
        <v>1.7830771010705268E-3</v>
      </c>
      <c r="F679">
        <f t="shared" si="41"/>
        <v>0.46716620048047802</v>
      </c>
      <c r="G679">
        <f t="shared" si="42"/>
        <v>1031251949.2360091</v>
      </c>
      <c r="H679">
        <f t="shared" si="43"/>
        <v>481766054.86267316</v>
      </c>
    </row>
    <row r="680" spans="1:8" x14ac:dyDescent="0.25">
      <c r="A680" s="2">
        <v>44511</v>
      </c>
      <c r="B680" t="s">
        <v>7</v>
      </c>
      <c r="C680">
        <v>39325</v>
      </c>
      <c r="D680">
        <v>214</v>
      </c>
      <c r="E680">
        <f t="shared" si="40"/>
        <v>1.4564064871339418E-3</v>
      </c>
      <c r="F680">
        <f t="shared" si="41"/>
        <v>0.31167098824666356</v>
      </c>
      <c r="G680">
        <f t="shared" si="42"/>
        <v>1494063051.5304618</v>
      </c>
      <c r="H680">
        <f t="shared" si="43"/>
        <v>465656107.77332485</v>
      </c>
    </row>
    <row r="681" spans="1:8" x14ac:dyDescent="0.25">
      <c r="A681" s="2">
        <v>44512</v>
      </c>
      <c r="B681" t="s">
        <v>7</v>
      </c>
      <c r="C681">
        <v>42401</v>
      </c>
      <c r="D681">
        <v>195</v>
      </c>
      <c r="E681">
        <f t="shared" si="40"/>
        <v>1.3270993691173768E-3</v>
      </c>
      <c r="F681">
        <f t="shared" si="41"/>
        <v>0.25878437697788848</v>
      </c>
      <c r="G681">
        <f t="shared" si="42"/>
        <v>1741318771.3007581</v>
      </c>
      <c r="H681">
        <f t="shared" si="43"/>
        <v>450626093.35096896</v>
      </c>
    </row>
    <row r="682" spans="1:8" x14ac:dyDescent="0.25">
      <c r="A682" s="2">
        <v>44513</v>
      </c>
      <c r="B682" t="s">
        <v>7</v>
      </c>
      <c r="C682">
        <v>38900</v>
      </c>
      <c r="D682">
        <v>145</v>
      </c>
      <c r="E682">
        <f t="shared" si="40"/>
        <v>9.8681747960010081E-4</v>
      </c>
      <c r="F682">
        <f t="shared" si="41"/>
        <v>0.14308853454201462</v>
      </c>
      <c r="G682">
        <f t="shared" si="42"/>
        <v>1461388531.5036817</v>
      </c>
      <c r="H682">
        <f t="shared" si="43"/>
        <v>209107943.36936858</v>
      </c>
    </row>
    <row r="683" spans="1:8" x14ac:dyDescent="0.25">
      <c r="A683" s="2">
        <v>44514</v>
      </c>
      <c r="B683" t="s">
        <v>7</v>
      </c>
      <c r="C683">
        <v>37669</v>
      </c>
      <c r="D683">
        <v>157</v>
      </c>
      <c r="E683">
        <f t="shared" si="40"/>
        <v>1.0684851330842471E-3</v>
      </c>
      <c r="F683">
        <f t="shared" si="41"/>
        <v>0.16775216589422678</v>
      </c>
      <c r="G683">
        <f t="shared" si="42"/>
        <v>1368786281.2614079</v>
      </c>
      <c r="H683">
        <f t="shared" si="43"/>
        <v>229616863.32790545</v>
      </c>
    </row>
    <row r="684" spans="1:8" x14ac:dyDescent="0.25">
      <c r="A684" s="2">
        <v>44515</v>
      </c>
      <c r="B684" t="s">
        <v>7</v>
      </c>
      <c r="C684">
        <v>36128</v>
      </c>
      <c r="D684">
        <v>63</v>
      </c>
      <c r="E684">
        <f t="shared" si="40"/>
        <v>4.2875518079176791E-4</v>
      </c>
      <c r="F684">
        <f t="shared" si="41"/>
        <v>2.701157638988138E-2</v>
      </c>
      <c r="G684">
        <f t="shared" si="42"/>
        <v>1257135863.7054825</v>
      </c>
      <c r="H684">
        <f t="shared" si="43"/>
        <v>33957221.414940149</v>
      </c>
    </row>
    <row r="685" spans="1:8" x14ac:dyDescent="0.25">
      <c r="A685" s="2">
        <v>44516</v>
      </c>
      <c r="B685" t="s">
        <v>7</v>
      </c>
      <c r="C685">
        <v>39270</v>
      </c>
      <c r="D685">
        <v>47</v>
      </c>
      <c r="E685">
        <f t="shared" si="40"/>
        <v>3.1986497614623952E-4</v>
      </c>
      <c r="F685">
        <f t="shared" si="41"/>
        <v>1.5033653878873258E-2</v>
      </c>
      <c r="G685">
        <f t="shared" si="42"/>
        <v>1489814234.2328787</v>
      </c>
      <c r="H685">
        <f t="shared" si="43"/>
        <v>22397351.54127571</v>
      </c>
    </row>
    <row r="686" spans="1:8" x14ac:dyDescent="0.25">
      <c r="A686" s="2">
        <v>44517</v>
      </c>
      <c r="B686" t="s">
        <v>7</v>
      </c>
      <c r="C686">
        <v>36821</v>
      </c>
      <c r="D686">
        <v>214</v>
      </c>
      <c r="E686">
        <f t="shared" si="40"/>
        <v>1.4564064871339418E-3</v>
      </c>
      <c r="F686">
        <f t="shared" si="41"/>
        <v>0.31167098824666356</v>
      </c>
      <c r="G686">
        <f t="shared" si="42"/>
        <v>1306758283.6550324</v>
      </c>
      <c r="H686">
        <f t="shared" si="43"/>
        <v>407278645.66627783</v>
      </c>
    </row>
    <row r="687" spans="1:8" x14ac:dyDescent="0.25">
      <c r="A687" s="2">
        <v>44518</v>
      </c>
      <c r="B687" t="s">
        <v>7</v>
      </c>
      <c r="C687">
        <v>37868</v>
      </c>
      <c r="D687">
        <v>201</v>
      </c>
      <c r="E687">
        <f t="shared" si="40"/>
        <v>1.36793319585945E-3</v>
      </c>
      <c r="F687">
        <f t="shared" si="41"/>
        <v>0.27495457236774945</v>
      </c>
      <c r="G687">
        <f t="shared" si="42"/>
        <v>1383550732.7563002</v>
      </c>
      <c r="H687">
        <f t="shared" si="43"/>
        <v>380413600.07409495</v>
      </c>
    </row>
    <row r="688" spans="1:8" x14ac:dyDescent="0.25">
      <c r="A688" s="2">
        <v>44519</v>
      </c>
      <c r="B688" t="s">
        <v>7</v>
      </c>
      <c r="C688">
        <v>46858</v>
      </c>
      <c r="D688">
        <v>199</v>
      </c>
      <c r="E688">
        <f t="shared" si="40"/>
        <v>1.3543219202787589E-3</v>
      </c>
      <c r="F688">
        <f t="shared" si="41"/>
        <v>0.26951006213547302</v>
      </c>
      <c r="G688">
        <f t="shared" si="42"/>
        <v>2133156922.8521917</v>
      </c>
      <c r="H688">
        <f t="shared" si="43"/>
        <v>574907254.82260859</v>
      </c>
    </row>
    <row r="689" spans="1:8" x14ac:dyDescent="0.25">
      <c r="A689" s="2">
        <v>44520</v>
      </c>
      <c r="B689" t="s">
        <v>7</v>
      </c>
      <c r="C689">
        <v>44237</v>
      </c>
      <c r="D689">
        <v>157</v>
      </c>
      <c r="E689">
        <f t="shared" si="40"/>
        <v>1.0684851330842471E-3</v>
      </c>
      <c r="F689">
        <f t="shared" si="41"/>
        <v>0.16775216589422678</v>
      </c>
      <c r="G689">
        <f t="shared" si="42"/>
        <v>1897918965.8164485</v>
      </c>
      <c r="H689">
        <f t="shared" si="43"/>
        <v>318380017.2074402</v>
      </c>
    </row>
    <row r="690" spans="1:8" x14ac:dyDescent="0.25">
      <c r="A690" s="2">
        <v>44521</v>
      </c>
      <c r="B690" t="s">
        <v>7</v>
      </c>
      <c r="C690">
        <v>39881</v>
      </c>
      <c r="D690">
        <v>150</v>
      </c>
      <c r="E690">
        <f t="shared" si="40"/>
        <v>1.0208456685518283E-3</v>
      </c>
      <c r="F690">
        <f t="shared" si="41"/>
        <v>0.15312685028277426</v>
      </c>
      <c r="G690">
        <f t="shared" si="42"/>
        <v>1537354447.8478496</v>
      </c>
      <c r="H690">
        <f t="shared" si="43"/>
        <v>235410244.36715475</v>
      </c>
    </row>
    <row r="691" spans="1:8" x14ac:dyDescent="0.25">
      <c r="A691" s="2">
        <v>44522</v>
      </c>
      <c r="B691" t="s">
        <v>7</v>
      </c>
      <c r="C691">
        <v>39458</v>
      </c>
      <c r="D691">
        <v>61</v>
      </c>
      <c r="E691">
        <f t="shared" si="40"/>
        <v>4.1514390521107686E-4</v>
      </c>
      <c r="F691">
        <f t="shared" si="41"/>
        <v>2.5323778217875688E-2</v>
      </c>
      <c r="G691">
        <f t="shared" si="42"/>
        <v>1504362468.2682543</v>
      </c>
      <c r="H691">
        <f t="shared" si="43"/>
        <v>38096141.505721323</v>
      </c>
    </row>
    <row r="692" spans="1:8" x14ac:dyDescent="0.25">
      <c r="A692" s="2">
        <v>44523</v>
      </c>
      <c r="B692" t="s">
        <v>7</v>
      </c>
      <c r="C692">
        <v>44434</v>
      </c>
      <c r="D692">
        <v>45</v>
      </c>
      <c r="E692">
        <f t="shared" si="40"/>
        <v>3.0625370056554848E-4</v>
      </c>
      <c r="F692">
        <f t="shared" si="41"/>
        <v>1.3781416525449681E-2</v>
      </c>
      <c r="G692">
        <f t="shared" si="42"/>
        <v>1915122428.864156</v>
      </c>
      <c r="H692">
        <f t="shared" si="43"/>
        <v>26393099.889407814</v>
      </c>
    </row>
    <row r="693" spans="1:8" x14ac:dyDescent="0.25">
      <c r="A693" s="2">
        <v>44524</v>
      </c>
      <c r="B693" t="s">
        <v>7</v>
      </c>
      <c r="C693">
        <v>42482</v>
      </c>
      <c r="D693">
        <v>165</v>
      </c>
      <c r="E693">
        <f t="shared" si="40"/>
        <v>1.1229302354070112E-3</v>
      </c>
      <c r="F693">
        <f t="shared" si="41"/>
        <v>0.18528348884215684</v>
      </c>
      <c r="G693">
        <f t="shared" si="42"/>
        <v>1748085448.4117444</v>
      </c>
      <c r="H693">
        <f t="shared" si="43"/>
        <v>323891370.6759342</v>
      </c>
    </row>
    <row r="694" spans="1:8" x14ac:dyDescent="0.25">
      <c r="A694" s="2">
        <v>44525</v>
      </c>
      <c r="B694" t="s">
        <v>7</v>
      </c>
      <c r="C694">
        <v>42435</v>
      </c>
      <c r="D694">
        <v>149</v>
      </c>
      <c r="E694">
        <f t="shared" si="40"/>
        <v>1.0140400307614829E-3</v>
      </c>
      <c r="F694">
        <f t="shared" si="41"/>
        <v>0.15109196458346094</v>
      </c>
      <c r="G694">
        <f t="shared" si="42"/>
        <v>1744157506.9029005</v>
      </c>
      <c r="H694">
        <f t="shared" si="43"/>
        <v>263528184.26095057</v>
      </c>
    </row>
    <row r="695" spans="1:8" x14ac:dyDescent="0.25">
      <c r="A695" s="2">
        <v>44526</v>
      </c>
      <c r="B695" t="s">
        <v>7</v>
      </c>
      <c r="C695">
        <v>46654</v>
      </c>
      <c r="D695">
        <v>147</v>
      </c>
      <c r="E695">
        <f t="shared" si="40"/>
        <v>1.0004287551807919E-3</v>
      </c>
      <c r="F695">
        <f t="shared" si="41"/>
        <v>0.14706302701157639</v>
      </c>
      <c r="G695">
        <f t="shared" si="42"/>
        <v>2114354605.2393372</v>
      </c>
      <c r="H695">
        <f t="shared" si="43"/>
        <v>310943388.42236358</v>
      </c>
    </row>
    <row r="696" spans="1:8" x14ac:dyDescent="0.25">
      <c r="A696" s="2">
        <v>44527</v>
      </c>
      <c r="B696" t="s">
        <v>7</v>
      </c>
      <c r="C696">
        <v>49344</v>
      </c>
      <c r="D696">
        <v>160</v>
      </c>
      <c r="E696">
        <f t="shared" si="40"/>
        <v>1.0889020464552835E-3</v>
      </c>
      <c r="F696">
        <f t="shared" si="41"/>
        <v>0.17422432743284536</v>
      </c>
      <c r="G696">
        <f t="shared" si="42"/>
        <v>2368974466.7029576</v>
      </c>
      <c r="H696">
        <f t="shared" si="43"/>
        <v>412732983.1669063</v>
      </c>
    </row>
    <row r="697" spans="1:8" x14ac:dyDescent="0.25">
      <c r="A697" s="2">
        <v>44528</v>
      </c>
      <c r="B697" t="s">
        <v>7</v>
      </c>
      <c r="C697">
        <v>39567</v>
      </c>
      <c r="D697">
        <v>131</v>
      </c>
      <c r="E697">
        <f t="shared" si="40"/>
        <v>8.9153855053526342E-4</v>
      </c>
      <c r="F697">
        <f t="shared" si="41"/>
        <v>0.11679155012011951</v>
      </c>
      <c r="G697">
        <f t="shared" si="42"/>
        <v>1512829721.6398284</v>
      </c>
      <c r="H697">
        <f t="shared" si="43"/>
        <v>176685728.25810447</v>
      </c>
    </row>
    <row r="698" spans="1:8" x14ac:dyDescent="0.25">
      <c r="A698" s="2">
        <v>44529</v>
      </c>
      <c r="B698" t="s">
        <v>7</v>
      </c>
      <c r="C698">
        <v>36507</v>
      </c>
      <c r="D698">
        <v>51</v>
      </c>
      <c r="E698">
        <f t="shared" si="40"/>
        <v>3.4708752730762166E-4</v>
      </c>
      <c r="F698">
        <f t="shared" si="41"/>
        <v>1.7701463892688705E-2</v>
      </c>
      <c r="G698">
        <f t="shared" si="42"/>
        <v>1284155237.4470112</v>
      </c>
      <c r="H698">
        <f t="shared" si="43"/>
        <v>22731427.568275359</v>
      </c>
    </row>
    <row r="699" spans="1:8" x14ac:dyDescent="0.25">
      <c r="A699" s="2">
        <v>44530</v>
      </c>
      <c r="B699" t="s">
        <v>7</v>
      </c>
      <c r="C699">
        <v>42144</v>
      </c>
      <c r="D699">
        <v>35</v>
      </c>
      <c r="E699">
        <f t="shared" si="40"/>
        <v>2.3819732266209328E-4</v>
      </c>
      <c r="F699">
        <f t="shared" si="41"/>
        <v>8.336906293173265E-3</v>
      </c>
      <c r="G699">
        <f t="shared" si="42"/>
        <v>1719936056.8375051</v>
      </c>
      <c r="H699">
        <f t="shared" si="43"/>
        <v>14338945.736104207</v>
      </c>
    </row>
    <row r="700" spans="1:8" x14ac:dyDescent="0.25">
      <c r="A700" s="2">
        <v>44531</v>
      </c>
      <c r="B700" t="s">
        <v>7</v>
      </c>
      <c r="C700">
        <v>39713</v>
      </c>
      <c r="D700">
        <v>159</v>
      </c>
      <c r="E700">
        <f t="shared" si="40"/>
        <v>1.0820964086649381E-3</v>
      </c>
      <c r="F700">
        <f t="shared" si="41"/>
        <v>0.17205332897772516</v>
      </c>
      <c r="G700">
        <f t="shared" si="42"/>
        <v>1524208410.2843225</v>
      </c>
      <c r="H700">
        <f t="shared" si="43"/>
        <v>262245131.04526401</v>
      </c>
    </row>
    <row r="701" spans="1:8" x14ac:dyDescent="0.25">
      <c r="A701" s="2">
        <v>44532</v>
      </c>
      <c r="B701" t="s">
        <v>7</v>
      </c>
      <c r="C701">
        <v>47235</v>
      </c>
      <c r="D701">
        <v>171</v>
      </c>
      <c r="E701">
        <f t="shared" si="40"/>
        <v>1.1637640621490843E-3</v>
      </c>
      <c r="F701">
        <f t="shared" si="41"/>
        <v>0.19900365462749342</v>
      </c>
      <c r="G701">
        <f t="shared" si="42"/>
        <v>2168123380.1465354</v>
      </c>
      <c r="H701">
        <f t="shared" si="43"/>
        <v>431464476.33247477</v>
      </c>
    </row>
    <row r="702" spans="1:8" x14ac:dyDescent="0.25">
      <c r="A702" s="2">
        <v>44533</v>
      </c>
      <c r="B702" t="s">
        <v>7</v>
      </c>
      <c r="C702">
        <v>53067</v>
      </c>
      <c r="D702">
        <v>141</v>
      </c>
      <c r="E702">
        <f t="shared" si="40"/>
        <v>9.5959492843871862E-4</v>
      </c>
      <c r="F702">
        <f t="shared" si="41"/>
        <v>0.13530288490985934</v>
      </c>
      <c r="G702">
        <f t="shared" si="42"/>
        <v>2745247740.1375523</v>
      </c>
      <c r="H702">
        <f t="shared" si="43"/>
        <v>371439939.03288269</v>
      </c>
    </row>
    <row r="703" spans="1:8" x14ac:dyDescent="0.25">
      <c r="A703" s="2">
        <v>44534</v>
      </c>
      <c r="B703" t="s">
        <v>7</v>
      </c>
      <c r="C703">
        <v>50573</v>
      </c>
      <c r="D703">
        <v>143</v>
      </c>
      <c r="E703">
        <f t="shared" si="40"/>
        <v>9.7320620401940966E-4</v>
      </c>
      <c r="F703">
        <f t="shared" si="41"/>
        <v>0.13916848717477559</v>
      </c>
      <c r="G703">
        <f t="shared" si="42"/>
        <v>2490120958.4980469</v>
      </c>
      <c r="H703">
        <f t="shared" si="43"/>
        <v>346546366.67637533</v>
      </c>
    </row>
    <row r="704" spans="1:8" x14ac:dyDescent="0.25">
      <c r="A704" s="2">
        <v>44535</v>
      </c>
      <c r="B704" t="s">
        <v>7</v>
      </c>
      <c r="C704">
        <v>41457</v>
      </c>
      <c r="D704">
        <v>127</v>
      </c>
      <c r="E704">
        <f t="shared" si="40"/>
        <v>8.6431599937388133E-4</v>
      </c>
      <c r="F704">
        <f t="shared" si="41"/>
        <v>0.10976813192048293</v>
      </c>
      <c r="G704">
        <f t="shared" si="42"/>
        <v>1663425344.2295098</v>
      </c>
      <c r="H704">
        <f t="shared" si="43"/>
        <v>182591092.62525958</v>
      </c>
    </row>
    <row r="705" spans="1:8" x14ac:dyDescent="0.25">
      <c r="A705" s="2">
        <v>44536</v>
      </c>
      <c r="B705" t="s">
        <v>7</v>
      </c>
      <c r="C705">
        <v>43285</v>
      </c>
      <c r="D705">
        <v>54</v>
      </c>
      <c r="E705">
        <f t="shared" si="40"/>
        <v>3.6750444067865822E-4</v>
      </c>
      <c r="F705">
        <f t="shared" si="41"/>
        <v>1.9845239796647544E-2</v>
      </c>
      <c r="G705">
        <f t="shared" si="42"/>
        <v>1815877296.9564607</v>
      </c>
      <c r="H705">
        <f t="shared" si="43"/>
        <v>36036520.399389125</v>
      </c>
    </row>
    <row r="706" spans="1:8" x14ac:dyDescent="0.25">
      <c r="A706" s="2">
        <v>44537</v>
      </c>
      <c r="B706" t="s">
        <v>7</v>
      </c>
      <c r="C706">
        <v>50850</v>
      </c>
      <c r="D706">
        <v>41</v>
      </c>
      <c r="E706">
        <f t="shared" si="40"/>
        <v>2.790311494041664E-4</v>
      </c>
      <c r="F706">
        <f t="shared" si="41"/>
        <v>1.1440277125570822E-2</v>
      </c>
      <c r="G706">
        <f t="shared" si="42"/>
        <v>2517842903.4331479</v>
      </c>
      <c r="H706">
        <f t="shared" si="43"/>
        <v>28804820.573927063</v>
      </c>
    </row>
    <row r="707" spans="1:8" x14ac:dyDescent="0.25">
      <c r="A707" s="2">
        <v>44538</v>
      </c>
      <c r="B707" t="s">
        <v>7</v>
      </c>
      <c r="C707">
        <v>45102</v>
      </c>
      <c r="D707">
        <v>180</v>
      </c>
      <c r="E707">
        <f t="shared" ref="E707:E716" si="44">D707/$D$717</f>
        <v>1.2250148022621939E-3</v>
      </c>
      <c r="F707">
        <f t="shared" ref="F707:F715" si="45">D707*E707</f>
        <v>0.2205026644071949</v>
      </c>
      <c r="G707">
        <f t="shared" ref="G707:G716" si="46">(C707-$F$717)^2</f>
        <v>1974034834.2238951</v>
      </c>
      <c r="H707">
        <f t="shared" ref="H707:H716" si="47">G707*F707</f>
        <v>435279940.57898414</v>
      </c>
    </row>
    <row r="708" spans="1:8" x14ac:dyDescent="0.25">
      <c r="A708" s="2">
        <v>44539</v>
      </c>
      <c r="B708" t="s">
        <v>7</v>
      </c>
      <c r="C708">
        <v>50617</v>
      </c>
      <c r="D708">
        <v>161</v>
      </c>
      <c r="E708">
        <f t="shared" si="44"/>
        <v>1.0957076842456291E-3</v>
      </c>
      <c r="F708">
        <f t="shared" si="45"/>
        <v>0.1764089371635463</v>
      </c>
      <c r="G708">
        <f t="shared" si="46"/>
        <v>2494514192.3361135</v>
      </c>
      <c r="H708">
        <f t="shared" si="47"/>
        <v>440054597.40939587</v>
      </c>
    </row>
    <row r="709" spans="1:8" x14ac:dyDescent="0.25">
      <c r="A709" s="2">
        <v>44540</v>
      </c>
      <c r="B709" t="s">
        <v>7</v>
      </c>
      <c r="C709">
        <v>50023</v>
      </c>
      <c r="D709">
        <v>148</v>
      </c>
      <c r="E709">
        <f t="shared" si="44"/>
        <v>1.0072343929711373E-3</v>
      </c>
      <c r="F709">
        <f t="shared" si="45"/>
        <v>0.14907069015972832</v>
      </c>
      <c r="G709">
        <f t="shared" si="46"/>
        <v>2435532235.5222135</v>
      </c>
      <c r="H709">
        <f t="shared" si="47"/>
        <v>363066471.25556237</v>
      </c>
    </row>
    <row r="710" spans="1:8" x14ac:dyDescent="0.25">
      <c r="A710" s="2">
        <v>44541</v>
      </c>
      <c r="B710" t="s">
        <v>7</v>
      </c>
      <c r="C710">
        <v>58184</v>
      </c>
      <c r="D710">
        <v>120</v>
      </c>
      <c r="E710">
        <f t="shared" si="44"/>
        <v>8.1667653484146269E-4</v>
      </c>
      <c r="F710">
        <f t="shared" si="45"/>
        <v>9.8001184180975517E-2</v>
      </c>
      <c r="G710">
        <f t="shared" si="46"/>
        <v>3307643003.2599854</v>
      </c>
      <c r="H710">
        <f t="shared" si="47"/>
        <v>324152931.16739684</v>
      </c>
    </row>
    <row r="711" spans="1:8" x14ac:dyDescent="0.25">
      <c r="A711" s="2">
        <v>44542</v>
      </c>
      <c r="B711" t="s">
        <v>7</v>
      </c>
      <c r="C711">
        <v>52279</v>
      </c>
      <c r="D711">
        <v>132</v>
      </c>
      <c r="E711">
        <f t="shared" si="44"/>
        <v>8.9834418832560894E-4</v>
      </c>
      <c r="F711">
        <f t="shared" si="45"/>
        <v>0.11858143285898037</v>
      </c>
      <c r="G711">
        <f t="shared" si="46"/>
        <v>2663293987.946722</v>
      </c>
      <c r="H711">
        <f t="shared" si="47"/>
        <v>315817217.21543032</v>
      </c>
    </row>
    <row r="712" spans="1:8" x14ac:dyDescent="0.25">
      <c r="A712" s="2">
        <v>44543</v>
      </c>
      <c r="B712" t="s">
        <v>7</v>
      </c>
      <c r="C712">
        <v>48071</v>
      </c>
      <c r="D712">
        <v>52</v>
      </c>
      <c r="E712">
        <f t="shared" si="44"/>
        <v>3.5389316509796718E-4</v>
      </c>
      <c r="F712">
        <f t="shared" si="45"/>
        <v>1.8402444585094293E-2</v>
      </c>
      <c r="G712">
        <f t="shared" si="46"/>
        <v>2246675799.0698018</v>
      </c>
      <c r="H712">
        <f t="shared" si="47"/>
        <v>41344326.89305447</v>
      </c>
    </row>
    <row r="713" spans="1:8" x14ac:dyDescent="0.25">
      <c r="A713" s="2">
        <v>44544</v>
      </c>
      <c r="B713" t="s">
        <v>7</v>
      </c>
      <c r="C713">
        <v>53953</v>
      </c>
      <c r="D713">
        <v>38</v>
      </c>
      <c r="E713">
        <f t="shared" si="44"/>
        <v>2.5861423603312984E-4</v>
      </c>
      <c r="F713">
        <f t="shared" si="45"/>
        <v>9.8273409692589339E-3</v>
      </c>
      <c r="G713">
        <f t="shared" si="46"/>
        <v>2838876874.2404399</v>
      </c>
      <c r="H713">
        <f t="shared" si="47"/>
        <v>27898611.012904815</v>
      </c>
    </row>
    <row r="714" spans="1:8" x14ac:dyDescent="0.25">
      <c r="A714" s="2">
        <v>44545</v>
      </c>
      <c r="B714" t="s">
        <v>7</v>
      </c>
      <c r="C714">
        <v>59077</v>
      </c>
      <c r="D714">
        <v>150</v>
      </c>
      <c r="E714">
        <f t="shared" si="44"/>
        <v>1.0208456685518283E-3</v>
      </c>
      <c r="F714">
        <f t="shared" si="45"/>
        <v>0.15312685028277426</v>
      </c>
      <c r="G714">
        <f t="shared" si="46"/>
        <v>3411157083.92802</v>
      </c>
      <c r="H714">
        <f t="shared" si="47"/>
        <v>522339740.08167076</v>
      </c>
    </row>
    <row r="715" spans="1:8" x14ac:dyDescent="0.25">
      <c r="A715" s="2">
        <v>44546</v>
      </c>
      <c r="B715" t="s">
        <v>7</v>
      </c>
      <c r="C715">
        <v>77741</v>
      </c>
      <c r="D715">
        <v>164</v>
      </c>
      <c r="E715">
        <f t="shared" si="44"/>
        <v>1.1161245976166656E-3</v>
      </c>
      <c r="F715">
        <f t="shared" si="45"/>
        <v>0.18304443400913314</v>
      </c>
      <c r="G715">
        <f t="shared" si="46"/>
        <v>5939647993.0570202</v>
      </c>
      <c r="H715">
        <f t="shared" si="47"/>
        <v>1087219505.1026058</v>
      </c>
    </row>
    <row r="716" spans="1:8" x14ac:dyDescent="0.25">
      <c r="A716" s="2">
        <v>44547</v>
      </c>
      <c r="B716" t="s">
        <v>7</v>
      </c>
      <c r="C716">
        <v>87565</v>
      </c>
      <c r="D716">
        <v>146</v>
      </c>
      <c r="E716">
        <f t="shared" si="44"/>
        <v>9.9362311739044622E-4</v>
      </c>
      <c r="F716">
        <f>D716*E716</f>
        <v>0.14506897513900516</v>
      </c>
      <c r="G716">
        <f t="shared" si="46"/>
        <v>7550412877.628993</v>
      </c>
      <c r="H716">
        <f t="shared" si="47"/>
        <v>1095330658.0339847</v>
      </c>
    </row>
    <row r="717" spans="1:8" x14ac:dyDescent="0.25">
      <c r="B717" t="s">
        <v>62</v>
      </c>
      <c r="C717">
        <f>SUM(C2:C716)</f>
        <v>11097855</v>
      </c>
      <c r="D717">
        <f>SUM(D2:D716)</f>
        <v>146937</v>
      </c>
      <c r="E717" t="s">
        <v>68</v>
      </c>
      <c r="F717">
        <f>SUM(F2:F716)</f>
        <v>671.88820378801859</v>
      </c>
      <c r="H717">
        <f>SUM(H2:H716)</f>
        <v>643545176763.11121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EF459-5C98-436E-94DD-1EBE149C5EAA}">
  <sheetPr>
    <tabColor rgb="FFFFFF00"/>
  </sheetPr>
  <dimension ref="A1:N718"/>
  <sheetViews>
    <sheetView workbookViewId="0">
      <selection activeCell="C716" sqref="C716"/>
    </sheetView>
  </sheetViews>
  <sheetFormatPr defaultRowHeight="15" x14ac:dyDescent="0.25"/>
  <cols>
    <col min="1" max="1" width="22.5703125" customWidth="1"/>
    <col min="4" max="4" width="16.140625" customWidth="1"/>
    <col min="5" max="5" width="12.7109375" customWidth="1"/>
    <col min="6" max="6" width="11" customWidth="1"/>
    <col min="7" max="7" width="11.28515625" customWidth="1"/>
    <col min="8" max="8" width="12" bestFit="1" customWidth="1"/>
    <col min="9" max="9" width="11.42578125" customWidth="1"/>
    <col min="11" max="11" width="22.7109375" customWidth="1"/>
    <col min="13" max="13" width="35.42578125" style="14" customWidth="1"/>
  </cols>
  <sheetData>
    <row r="1" spans="1:14" ht="16.5" thickTop="1" thickBot="1" x14ac:dyDescent="0.3">
      <c r="A1" s="1" t="s">
        <v>1</v>
      </c>
      <c r="B1" s="1" t="s">
        <v>2</v>
      </c>
      <c r="C1" s="1" t="s">
        <v>3</v>
      </c>
      <c r="D1" s="12" t="s">
        <v>75</v>
      </c>
      <c r="E1" s="12" t="s">
        <v>76</v>
      </c>
      <c r="F1" s="12" t="s">
        <v>73</v>
      </c>
      <c r="G1" s="12" t="s">
        <v>74</v>
      </c>
      <c r="H1" s="12" t="s">
        <v>83</v>
      </c>
      <c r="I1" s="12" t="s">
        <v>82</v>
      </c>
      <c r="M1" s="14" t="s">
        <v>84</v>
      </c>
      <c r="N1" s="14"/>
    </row>
    <row r="2" spans="1:14" ht="15.75" thickTop="1" x14ac:dyDescent="0.25">
      <c r="A2" t="s">
        <v>7</v>
      </c>
      <c r="B2">
        <v>10</v>
      </c>
      <c r="C2">
        <v>0</v>
      </c>
      <c r="D2">
        <f>B2/$B$718</f>
        <v>8.2271753474336146E-7</v>
      </c>
      <c r="E2">
        <f>C2/$B$718</f>
        <v>0</v>
      </c>
      <c r="F2">
        <f>D2+$E$2</f>
        <v>8.2271753474336146E-7</v>
      </c>
      <c r="G2">
        <f>D2*$E$2</f>
        <v>0</v>
      </c>
      <c r="H2">
        <v>0</v>
      </c>
      <c r="I2">
        <v>0</v>
      </c>
      <c r="N2" s="14"/>
    </row>
    <row r="3" spans="1:14" x14ac:dyDescent="0.25">
      <c r="A3" t="s">
        <v>7</v>
      </c>
      <c r="B3">
        <v>0</v>
      </c>
      <c r="C3">
        <v>0</v>
      </c>
      <c r="D3">
        <f t="shared" ref="D3:D66" si="0">B3/$B$718</f>
        <v>0</v>
      </c>
      <c r="E3">
        <f t="shared" ref="E3:E66" si="1">C3/$B$718</f>
        <v>0</v>
      </c>
      <c r="F3">
        <f t="shared" ref="F3:F66" si="2">D3+$E$2</f>
        <v>0</v>
      </c>
      <c r="G3">
        <f t="shared" ref="G3:G66" si="3">D3*$E$2</f>
        <v>0</v>
      </c>
      <c r="H3">
        <v>0</v>
      </c>
      <c r="I3">
        <v>0</v>
      </c>
      <c r="N3" s="14"/>
    </row>
    <row r="4" spans="1:14" x14ac:dyDescent="0.25">
      <c r="A4" t="s">
        <v>7</v>
      </c>
      <c r="B4">
        <v>0</v>
      </c>
      <c r="C4">
        <v>0</v>
      </c>
      <c r="D4">
        <f t="shared" si="0"/>
        <v>0</v>
      </c>
      <c r="E4">
        <f t="shared" si="1"/>
        <v>0</v>
      </c>
      <c r="F4">
        <f t="shared" si="2"/>
        <v>0</v>
      </c>
      <c r="G4">
        <f t="shared" si="3"/>
        <v>0</v>
      </c>
      <c r="H4">
        <v>0</v>
      </c>
      <c r="I4">
        <v>0</v>
      </c>
      <c r="M4" s="14" t="s">
        <v>77</v>
      </c>
      <c r="N4" s="14"/>
    </row>
    <row r="5" spans="1:14" x14ac:dyDescent="0.25">
      <c r="A5" t="s">
        <v>7</v>
      </c>
      <c r="B5">
        <v>0</v>
      </c>
      <c r="C5">
        <v>0</v>
      </c>
      <c r="D5">
        <f t="shared" si="0"/>
        <v>0</v>
      </c>
      <c r="E5">
        <f t="shared" si="1"/>
        <v>0</v>
      </c>
      <c r="F5">
        <f t="shared" si="2"/>
        <v>0</v>
      </c>
      <c r="G5">
        <f t="shared" si="3"/>
        <v>0</v>
      </c>
      <c r="H5">
        <v>0</v>
      </c>
      <c r="I5">
        <v>0</v>
      </c>
      <c r="M5" s="14" t="s">
        <v>78</v>
      </c>
      <c r="N5" s="14"/>
    </row>
    <row r="6" spans="1:14" x14ac:dyDescent="0.25">
      <c r="A6" t="s">
        <v>7</v>
      </c>
      <c r="B6">
        <v>0</v>
      </c>
      <c r="C6">
        <v>0</v>
      </c>
      <c r="D6">
        <f t="shared" si="0"/>
        <v>0</v>
      </c>
      <c r="E6">
        <f t="shared" si="1"/>
        <v>0</v>
      </c>
      <c r="F6">
        <f t="shared" si="2"/>
        <v>0</v>
      </c>
      <c r="G6">
        <f t="shared" si="3"/>
        <v>0</v>
      </c>
      <c r="H6">
        <v>0</v>
      </c>
      <c r="I6">
        <v>0</v>
      </c>
      <c r="M6" s="14" t="s">
        <v>79</v>
      </c>
      <c r="N6" s="14"/>
    </row>
    <row r="7" spans="1:14" x14ac:dyDescent="0.25">
      <c r="A7" t="s">
        <v>7</v>
      </c>
      <c r="B7">
        <v>0</v>
      </c>
      <c r="C7">
        <v>0</v>
      </c>
      <c r="D7">
        <f t="shared" si="0"/>
        <v>0</v>
      </c>
      <c r="E7">
        <f t="shared" si="1"/>
        <v>0</v>
      </c>
      <c r="F7">
        <f t="shared" si="2"/>
        <v>0</v>
      </c>
      <c r="G7">
        <f t="shared" si="3"/>
        <v>0</v>
      </c>
      <c r="H7">
        <v>0</v>
      </c>
      <c r="I7">
        <v>0</v>
      </c>
      <c r="M7" s="14" t="s">
        <v>81</v>
      </c>
      <c r="N7" s="14"/>
    </row>
    <row r="8" spans="1:14" x14ac:dyDescent="0.25">
      <c r="A8" t="s">
        <v>7</v>
      </c>
      <c r="B8">
        <v>0</v>
      </c>
      <c r="C8">
        <v>0</v>
      </c>
      <c r="D8">
        <f t="shared" si="0"/>
        <v>0</v>
      </c>
      <c r="E8">
        <f t="shared" si="1"/>
        <v>0</v>
      </c>
      <c r="F8">
        <f t="shared" si="2"/>
        <v>0</v>
      </c>
      <c r="G8">
        <f t="shared" si="3"/>
        <v>0</v>
      </c>
      <c r="H8">
        <v>0</v>
      </c>
      <c r="I8">
        <v>0</v>
      </c>
      <c r="M8" s="14" t="s">
        <v>80</v>
      </c>
      <c r="N8" s="14"/>
    </row>
    <row r="9" spans="1:14" x14ac:dyDescent="0.25">
      <c r="A9" t="s">
        <v>7</v>
      </c>
      <c r="B9">
        <v>0</v>
      </c>
      <c r="C9">
        <v>0</v>
      </c>
      <c r="D9">
        <f t="shared" si="0"/>
        <v>0</v>
      </c>
      <c r="E9">
        <f t="shared" si="1"/>
        <v>0</v>
      </c>
      <c r="F9">
        <f t="shared" si="2"/>
        <v>0</v>
      </c>
      <c r="G9">
        <f t="shared" si="3"/>
        <v>0</v>
      </c>
      <c r="H9">
        <v>0</v>
      </c>
      <c r="I9">
        <v>0</v>
      </c>
      <c r="M9" s="14" t="s">
        <v>88</v>
      </c>
      <c r="N9" s="14"/>
    </row>
    <row r="10" spans="1:14" x14ac:dyDescent="0.25">
      <c r="A10" t="s">
        <v>7</v>
      </c>
      <c r="B10">
        <v>0</v>
      </c>
      <c r="C10">
        <v>0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0</v>
      </c>
      <c r="H10">
        <v>0</v>
      </c>
      <c r="I10">
        <v>0</v>
      </c>
      <c r="M10" s="14" t="s">
        <v>87</v>
      </c>
      <c r="N10" s="14"/>
    </row>
    <row r="11" spans="1:14" x14ac:dyDescent="0.25">
      <c r="A11" t="s">
        <v>7</v>
      </c>
      <c r="B11">
        <v>0</v>
      </c>
      <c r="C11">
        <v>0</v>
      </c>
      <c r="D11">
        <f t="shared" si="0"/>
        <v>0</v>
      </c>
      <c r="E11">
        <f t="shared" si="1"/>
        <v>0</v>
      </c>
      <c r="F11">
        <f t="shared" si="2"/>
        <v>0</v>
      </c>
      <c r="G11">
        <f t="shared" si="3"/>
        <v>0</v>
      </c>
      <c r="H11">
        <v>0</v>
      </c>
      <c r="I11">
        <v>0</v>
      </c>
      <c r="M11" s="14" t="s">
        <v>86</v>
      </c>
    </row>
    <row r="12" spans="1:14" x14ac:dyDescent="0.25">
      <c r="A12" t="s">
        <v>7</v>
      </c>
      <c r="B12">
        <v>0</v>
      </c>
      <c r="C12">
        <v>0</v>
      </c>
      <c r="D12">
        <f t="shared" si="0"/>
        <v>0</v>
      </c>
      <c r="E12">
        <f t="shared" si="1"/>
        <v>0</v>
      </c>
      <c r="F12">
        <f t="shared" si="2"/>
        <v>0</v>
      </c>
      <c r="G12">
        <f t="shared" si="3"/>
        <v>0</v>
      </c>
      <c r="H12">
        <v>0</v>
      </c>
      <c r="I12">
        <v>0</v>
      </c>
      <c r="M12" s="14" t="s">
        <v>85</v>
      </c>
    </row>
    <row r="13" spans="1:14" x14ac:dyDescent="0.25">
      <c r="A13" t="s">
        <v>7</v>
      </c>
      <c r="B13">
        <v>0</v>
      </c>
      <c r="C13">
        <v>0</v>
      </c>
      <c r="D13">
        <f t="shared" si="0"/>
        <v>0</v>
      </c>
      <c r="E13">
        <f t="shared" si="1"/>
        <v>0</v>
      </c>
      <c r="F13">
        <f t="shared" si="2"/>
        <v>0</v>
      </c>
      <c r="G13">
        <f t="shared" si="3"/>
        <v>0</v>
      </c>
      <c r="H13">
        <v>0</v>
      </c>
      <c r="I13">
        <v>0</v>
      </c>
      <c r="M13" s="15"/>
    </row>
    <row r="14" spans="1:14" x14ac:dyDescent="0.25">
      <c r="A14" t="s">
        <v>7</v>
      </c>
      <c r="B14">
        <v>0</v>
      </c>
      <c r="C14">
        <v>0</v>
      </c>
      <c r="D14">
        <f t="shared" si="0"/>
        <v>0</v>
      </c>
      <c r="E14">
        <f t="shared" si="1"/>
        <v>0</v>
      </c>
      <c r="F14">
        <f t="shared" si="2"/>
        <v>0</v>
      </c>
      <c r="G14">
        <f t="shared" si="3"/>
        <v>0</v>
      </c>
      <c r="H14">
        <v>0</v>
      </c>
      <c r="I14">
        <v>0</v>
      </c>
    </row>
    <row r="15" spans="1:14" x14ac:dyDescent="0.25">
      <c r="A15" t="s">
        <v>7</v>
      </c>
      <c r="B15">
        <v>0</v>
      </c>
      <c r="C15">
        <v>0</v>
      </c>
      <c r="D15">
        <f t="shared" si="0"/>
        <v>0</v>
      </c>
      <c r="E15">
        <f t="shared" si="1"/>
        <v>0</v>
      </c>
      <c r="F15">
        <f t="shared" si="2"/>
        <v>0</v>
      </c>
      <c r="G15">
        <f t="shared" si="3"/>
        <v>0</v>
      </c>
      <c r="H15">
        <v>0</v>
      </c>
      <c r="I15">
        <v>0</v>
      </c>
    </row>
    <row r="16" spans="1:14" x14ac:dyDescent="0.25">
      <c r="A16" t="s">
        <v>7</v>
      </c>
      <c r="B16">
        <v>0</v>
      </c>
      <c r="C16">
        <v>0</v>
      </c>
      <c r="D16">
        <f t="shared" si="0"/>
        <v>0</v>
      </c>
      <c r="E16">
        <f t="shared" si="1"/>
        <v>0</v>
      </c>
      <c r="F16">
        <f t="shared" si="2"/>
        <v>0</v>
      </c>
      <c r="G16">
        <f t="shared" si="3"/>
        <v>0</v>
      </c>
      <c r="H16">
        <v>0</v>
      </c>
      <c r="I16">
        <v>0</v>
      </c>
    </row>
    <row r="17" spans="1:9" x14ac:dyDescent="0.25">
      <c r="A17" t="s">
        <v>7</v>
      </c>
      <c r="B17">
        <v>0</v>
      </c>
      <c r="C17">
        <v>0</v>
      </c>
      <c r="D17">
        <f t="shared" si="0"/>
        <v>0</v>
      </c>
      <c r="E17">
        <f t="shared" si="1"/>
        <v>0</v>
      </c>
      <c r="F17">
        <f t="shared" si="2"/>
        <v>0</v>
      </c>
      <c r="G17">
        <f t="shared" si="3"/>
        <v>0</v>
      </c>
      <c r="H17">
        <v>0</v>
      </c>
      <c r="I17">
        <v>0</v>
      </c>
    </row>
    <row r="18" spans="1:9" x14ac:dyDescent="0.25">
      <c r="A18" t="s">
        <v>7</v>
      </c>
      <c r="B18">
        <v>0</v>
      </c>
      <c r="C18">
        <v>0</v>
      </c>
      <c r="D18">
        <f t="shared" si="0"/>
        <v>0</v>
      </c>
      <c r="E18">
        <f t="shared" si="1"/>
        <v>0</v>
      </c>
      <c r="F18">
        <f t="shared" si="2"/>
        <v>0</v>
      </c>
      <c r="G18">
        <f t="shared" si="3"/>
        <v>0</v>
      </c>
      <c r="H18">
        <v>0</v>
      </c>
      <c r="I18">
        <v>0</v>
      </c>
    </row>
    <row r="19" spans="1:9" x14ac:dyDescent="0.25">
      <c r="A19" t="s">
        <v>7</v>
      </c>
      <c r="B19">
        <v>0</v>
      </c>
      <c r="C19">
        <v>0</v>
      </c>
      <c r="D19">
        <f t="shared" si="0"/>
        <v>0</v>
      </c>
      <c r="E19">
        <f t="shared" si="1"/>
        <v>0</v>
      </c>
      <c r="F19">
        <f t="shared" si="2"/>
        <v>0</v>
      </c>
      <c r="G19">
        <f t="shared" si="3"/>
        <v>0</v>
      </c>
      <c r="H19">
        <v>0</v>
      </c>
      <c r="I19">
        <v>0</v>
      </c>
    </row>
    <row r="20" spans="1:9" x14ac:dyDescent="0.25">
      <c r="A20" t="s">
        <v>7</v>
      </c>
      <c r="B20">
        <v>0</v>
      </c>
      <c r="C20">
        <v>0</v>
      </c>
      <c r="D20">
        <f t="shared" si="0"/>
        <v>0</v>
      </c>
      <c r="E20">
        <f t="shared" si="1"/>
        <v>0</v>
      </c>
      <c r="F20">
        <f t="shared" si="2"/>
        <v>0</v>
      </c>
      <c r="G20">
        <f t="shared" si="3"/>
        <v>0</v>
      </c>
      <c r="H20">
        <v>0</v>
      </c>
      <c r="I20">
        <v>0</v>
      </c>
    </row>
    <row r="21" spans="1:9" x14ac:dyDescent="0.25">
      <c r="A21" t="s">
        <v>7</v>
      </c>
      <c r="B21">
        <v>0</v>
      </c>
      <c r="C21">
        <v>0</v>
      </c>
      <c r="D21">
        <f t="shared" si="0"/>
        <v>0</v>
      </c>
      <c r="E21">
        <f t="shared" si="1"/>
        <v>0</v>
      </c>
      <c r="F21">
        <f t="shared" si="2"/>
        <v>0</v>
      </c>
      <c r="G21">
        <f t="shared" si="3"/>
        <v>0</v>
      </c>
      <c r="H21">
        <v>0</v>
      </c>
      <c r="I21">
        <v>0</v>
      </c>
    </row>
    <row r="22" spans="1:9" x14ac:dyDescent="0.25">
      <c r="A22" t="s">
        <v>7</v>
      </c>
      <c r="B22">
        <v>0</v>
      </c>
      <c r="C22">
        <v>0</v>
      </c>
      <c r="D22">
        <f t="shared" si="0"/>
        <v>0</v>
      </c>
      <c r="E22">
        <f t="shared" si="1"/>
        <v>0</v>
      </c>
      <c r="F22">
        <f t="shared" si="2"/>
        <v>0</v>
      </c>
      <c r="G22">
        <f t="shared" si="3"/>
        <v>0</v>
      </c>
      <c r="H22">
        <v>0</v>
      </c>
      <c r="I22">
        <v>0</v>
      </c>
    </row>
    <row r="23" spans="1:9" x14ac:dyDescent="0.25">
      <c r="A23" t="s">
        <v>7</v>
      </c>
      <c r="B23">
        <v>0</v>
      </c>
      <c r="C23">
        <v>0</v>
      </c>
      <c r="D23">
        <f t="shared" si="0"/>
        <v>0</v>
      </c>
      <c r="E23">
        <f t="shared" si="1"/>
        <v>0</v>
      </c>
      <c r="F23">
        <f t="shared" si="2"/>
        <v>0</v>
      </c>
      <c r="G23">
        <f t="shared" si="3"/>
        <v>0</v>
      </c>
      <c r="H23">
        <v>0</v>
      </c>
      <c r="I23">
        <v>0</v>
      </c>
    </row>
    <row r="24" spans="1:9" x14ac:dyDescent="0.25">
      <c r="A24" t="s">
        <v>7</v>
      </c>
      <c r="B24">
        <v>0</v>
      </c>
      <c r="C24">
        <v>0</v>
      </c>
      <c r="D24">
        <f t="shared" si="0"/>
        <v>0</v>
      </c>
      <c r="E24">
        <f t="shared" si="1"/>
        <v>0</v>
      </c>
      <c r="F24">
        <f t="shared" si="2"/>
        <v>0</v>
      </c>
      <c r="G24">
        <f t="shared" si="3"/>
        <v>0</v>
      </c>
      <c r="H24">
        <v>0</v>
      </c>
      <c r="I24">
        <v>0</v>
      </c>
    </row>
    <row r="25" spans="1:9" x14ac:dyDescent="0.25">
      <c r="A25" t="s">
        <v>7</v>
      </c>
      <c r="B25">
        <v>0</v>
      </c>
      <c r="C25">
        <v>0</v>
      </c>
      <c r="D25">
        <f t="shared" si="0"/>
        <v>0</v>
      </c>
      <c r="E25">
        <f t="shared" si="1"/>
        <v>0</v>
      </c>
      <c r="F25">
        <f t="shared" si="2"/>
        <v>0</v>
      </c>
      <c r="G25">
        <f t="shared" si="3"/>
        <v>0</v>
      </c>
      <c r="H25">
        <v>0</v>
      </c>
      <c r="I25">
        <v>0</v>
      </c>
    </row>
    <row r="26" spans="1:9" x14ac:dyDescent="0.25">
      <c r="A26" t="s">
        <v>7</v>
      </c>
      <c r="B26">
        <v>0</v>
      </c>
      <c r="C26">
        <v>0</v>
      </c>
      <c r="D26">
        <f t="shared" si="0"/>
        <v>0</v>
      </c>
      <c r="E26">
        <f t="shared" si="1"/>
        <v>0</v>
      </c>
      <c r="F26">
        <f t="shared" si="2"/>
        <v>0</v>
      </c>
      <c r="G26">
        <f t="shared" si="3"/>
        <v>0</v>
      </c>
      <c r="H26">
        <v>0</v>
      </c>
      <c r="I26">
        <v>0</v>
      </c>
    </row>
    <row r="27" spans="1:9" x14ac:dyDescent="0.25">
      <c r="A27" t="s">
        <v>7</v>
      </c>
      <c r="B27">
        <v>0</v>
      </c>
      <c r="C27">
        <v>0</v>
      </c>
      <c r="D27">
        <f t="shared" si="0"/>
        <v>0</v>
      </c>
      <c r="E27">
        <f t="shared" si="1"/>
        <v>0</v>
      </c>
      <c r="F27">
        <f t="shared" si="2"/>
        <v>0</v>
      </c>
      <c r="G27">
        <f t="shared" si="3"/>
        <v>0</v>
      </c>
      <c r="H27">
        <v>0</v>
      </c>
      <c r="I27">
        <v>0</v>
      </c>
    </row>
    <row r="28" spans="1:9" x14ac:dyDescent="0.25">
      <c r="A28" t="s">
        <v>7</v>
      </c>
      <c r="B28">
        <v>0</v>
      </c>
      <c r="C28">
        <v>0</v>
      </c>
      <c r="D28">
        <f t="shared" si="0"/>
        <v>0</v>
      </c>
      <c r="E28">
        <f t="shared" si="1"/>
        <v>0</v>
      </c>
      <c r="F28">
        <f t="shared" si="2"/>
        <v>0</v>
      </c>
      <c r="G28">
        <f t="shared" si="3"/>
        <v>0</v>
      </c>
      <c r="H28">
        <v>0</v>
      </c>
      <c r="I28">
        <v>0</v>
      </c>
    </row>
    <row r="29" spans="1:9" x14ac:dyDescent="0.25">
      <c r="A29" t="s">
        <v>7</v>
      </c>
      <c r="B29">
        <v>0</v>
      </c>
      <c r="C29">
        <v>0</v>
      </c>
      <c r="D29">
        <f t="shared" si="0"/>
        <v>0</v>
      </c>
      <c r="E29">
        <f t="shared" si="1"/>
        <v>0</v>
      </c>
      <c r="F29">
        <f t="shared" si="2"/>
        <v>0</v>
      </c>
      <c r="G29">
        <f t="shared" si="3"/>
        <v>0</v>
      </c>
      <c r="H29">
        <v>0</v>
      </c>
      <c r="I29">
        <v>0</v>
      </c>
    </row>
    <row r="30" spans="1:9" x14ac:dyDescent="0.25">
      <c r="A30" t="s">
        <v>7</v>
      </c>
      <c r="B30">
        <v>0</v>
      </c>
      <c r="C30">
        <v>0</v>
      </c>
      <c r="D30">
        <f t="shared" si="0"/>
        <v>0</v>
      </c>
      <c r="E30">
        <f t="shared" si="1"/>
        <v>0</v>
      </c>
      <c r="F30">
        <f t="shared" si="2"/>
        <v>0</v>
      </c>
      <c r="G30">
        <f t="shared" si="3"/>
        <v>0</v>
      </c>
      <c r="H30">
        <v>0</v>
      </c>
      <c r="I30">
        <v>0</v>
      </c>
    </row>
    <row r="31" spans="1:9" x14ac:dyDescent="0.25">
      <c r="A31" t="s">
        <v>7</v>
      </c>
      <c r="B31">
        <v>2</v>
      </c>
      <c r="C31">
        <v>0</v>
      </c>
      <c r="D31">
        <f t="shared" si="0"/>
        <v>1.645435069486723E-7</v>
      </c>
      <c r="E31">
        <f t="shared" si="1"/>
        <v>0</v>
      </c>
      <c r="F31">
        <f t="shared" si="2"/>
        <v>1.645435069486723E-7</v>
      </c>
      <c r="G31">
        <f t="shared" si="3"/>
        <v>0</v>
      </c>
      <c r="H31">
        <v>0</v>
      </c>
      <c r="I31">
        <v>0</v>
      </c>
    </row>
    <row r="32" spans="1:9" x14ac:dyDescent="0.25">
      <c r="A32" t="s">
        <v>7</v>
      </c>
      <c r="B32">
        <v>0</v>
      </c>
      <c r="C32">
        <v>0</v>
      </c>
      <c r="D32">
        <f t="shared" si="0"/>
        <v>0</v>
      </c>
      <c r="E32">
        <f t="shared" si="1"/>
        <v>0</v>
      </c>
      <c r="F32">
        <f t="shared" si="2"/>
        <v>0</v>
      </c>
      <c r="G32">
        <f t="shared" si="3"/>
        <v>0</v>
      </c>
      <c r="H32">
        <v>0</v>
      </c>
      <c r="I32">
        <v>0</v>
      </c>
    </row>
    <row r="33" spans="1:9" x14ac:dyDescent="0.25">
      <c r="A33" t="s">
        <v>7</v>
      </c>
      <c r="B33">
        <v>0</v>
      </c>
      <c r="C33">
        <v>0</v>
      </c>
      <c r="D33">
        <f t="shared" si="0"/>
        <v>0</v>
      </c>
      <c r="E33">
        <f t="shared" si="1"/>
        <v>0</v>
      </c>
      <c r="F33">
        <f t="shared" si="2"/>
        <v>0</v>
      </c>
      <c r="G33">
        <f t="shared" si="3"/>
        <v>0</v>
      </c>
      <c r="H33">
        <v>0</v>
      </c>
      <c r="I33">
        <v>0</v>
      </c>
    </row>
    <row r="34" spans="1:9" x14ac:dyDescent="0.25">
      <c r="A34" t="s">
        <v>7</v>
      </c>
      <c r="B34">
        <v>0</v>
      </c>
      <c r="C34">
        <v>0</v>
      </c>
      <c r="D34">
        <f t="shared" si="0"/>
        <v>0</v>
      </c>
      <c r="E34">
        <f t="shared" si="1"/>
        <v>0</v>
      </c>
      <c r="F34">
        <f t="shared" si="2"/>
        <v>0</v>
      </c>
      <c r="G34">
        <f t="shared" si="3"/>
        <v>0</v>
      </c>
      <c r="H34">
        <v>0</v>
      </c>
      <c r="I34">
        <v>0</v>
      </c>
    </row>
    <row r="35" spans="1:9" x14ac:dyDescent="0.25">
      <c r="A35" t="s">
        <v>7</v>
      </c>
      <c r="B35">
        <v>0</v>
      </c>
      <c r="C35">
        <v>0</v>
      </c>
      <c r="D35">
        <f t="shared" si="0"/>
        <v>0</v>
      </c>
      <c r="E35">
        <f t="shared" si="1"/>
        <v>0</v>
      </c>
      <c r="F35">
        <f t="shared" si="2"/>
        <v>0</v>
      </c>
      <c r="G35">
        <f t="shared" si="3"/>
        <v>0</v>
      </c>
      <c r="H35">
        <v>0</v>
      </c>
      <c r="I35">
        <v>0</v>
      </c>
    </row>
    <row r="36" spans="1:9" x14ac:dyDescent="0.25">
      <c r="A36" t="s">
        <v>7</v>
      </c>
      <c r="B36">
        <v>0</v>
      </c>
      <c r="C36">
        <v>0</v>
      </c>
      <c r="D36">
        <f t="shared" si="0"/>
        <v>0</v>
      </c>
      <c r="E36">
        <f t="shared" si="1"/>
        <v>0</v>
      </c>
      <c r="F36">
        <f t="shared" si="2"/>
        <v>0</v>
      </c>
      <c r="G36">
        <f t="shared" si="3"/>
        <v>0</v>
      </c>
      <c r="H36">
        <v>0</v>
      </c>
      <c r="I36">
        <v>0</v>
      </c>
    </row>
    <row r="37" spans="1:9" x14ac:dyDescent="0.25">
      <c r="A37" t="s">
        <v>7</v>
      </c>
      <c r="B37">
        <v>1</v>
      </c>
      <c r="C37">
        <v>0</v>
      </c>
      <c r="D37">
        <f t="shared" si="0"/>
        <v>8.2271753474336149E-8</v>
      </c>
      <c r="E37">
        <f t="shared" si="1"/>
        <v>0</v>
      </c>
      <c r="F37">
        <f t="shared" si="2"/>
        <v>8.2271753474336149E-8</v>
      </c>
      <c r="G37">
        <f t="shared" si="3"/>
        <v>0</v>
      </c>
      <c r="H37">
        <v>0</v>
      </c>
      <c r="I37">
        <v>0</v>
      </c>
    </row>
    <row r="38" spans="1:9" x14ac:dyDescent="0.25">
      <c r="A38" t="s">
        <v>7</v>
      </c>
      <c r="B38">
        <v>0</v>
      </c>
      <c r="C38">
        <v>0</v>
      </c>
      <c r="D38">
        <f t="shared" si="0"/>
        <v>0</v>
      </c>
      <c r="E38">
        <f t="shared" si="1"/>
        <v>0</v>
      </c>
      <c r="F38">
        <f t="shared" si="2"/>
        <v>0</v>
      </c>
      <c r="G38">
        <f t="shared" si="3"/>
        <v>0</v>
      </c>
      <c r="H38">
        <v>0</v>
      </c>
      <c r="I38">
        <v>0</v>
      </c>
    </row>
    <row r="39" spans="1:9" x14ac:dyDescent="0.25">
      <c r="A39" t="s">
        <v>7</v>
      </c>
      <c r="B39">
        <v>0</v>
      </c>
      <c r="C39">
        <v>0</v>
      </c>
      <c r="D39">
        <f t="shared" si="0"/>
        <v>0</v>
      </c>
      <c r="E39">
        <f t="shared" si="1"/>
        <v>0</v>
      </c>
      <c r="F39">
        <f t="shared" si="2"/>
        <v>0</v>
      </c>
      <c r="G39">
        <f t="shared" si="3"/>
        <v>0</v>
      </c>
      <c r="H39">
        <v>0</v>
      </c>
      <c r="I39">
        <v>0</v>
      </c>
    </row>
    <row r="40" spans="1:9" x14ac:dyDescent="0.25">
      <c r="A40" t="s">
        <v>7</v>
      </c>
      <c r="B40">
        <v>4</v>
      </c>
      <c r="C40">
        <v>0</v>
      </c>
      <c r="D40">
        <f t="shared" si="0"/>
        <v>3.2908701389734459E-7</v>
      </c>
      <c r="E40">
        <f t="shared" si="1"/>
        <v>0</v>
      </c>
      <c r="F40">
        <f t="shared" si="2"/>
        <v>3.2908701389734459E-7</v>
      </c>
      <c r="G40">
        <f t="shared" si="3"/>
        <v>0</v>
      </c>
      <c r="H40">
        <v>0</v>
      </c>
      <c r="I40">
        <v>0</v>
      </c>
    </row>
    <row r="41" spans="1:9" x14ac:dyDescent="0.25">
      <c r="A41" t="s">
        <v>7</v>
      </c>
      <c r="B41">
        <v>1</v>
      </c>
      <c r="C41">
        <v>0</v>
      </c>
      <c r="D41">
        <f t="shared" si="0"/>
        <v>8.2271753474336149E-8</v>
      </c>
      <c r="E41">
        <f t="shared" si="1"/>
        <v>0</v>
      </c>
      <c r="F41">
        <f t="shared" si="2"/>
        <v>8.2271753474336149E-8</v>
      </c>
      <c r="G41">
        <f t="shared" si="3"/>
        <v>0</v>
      </c>
      <c r="H41">
        <v>0</v>
      </c>
      <c r="I41">
        <v>0</v>
      </c>
    </row>
    <row r="42" spans="1:9" x14ac:dyDescent="0.25">
      <c r="A42" t="s">
        <v>7</v>
      </c>
      <c r="B42">
        <v>0</v>
      </c>
      <c r="C42">
        <v>0</v>
      </c>
      <c r="D42">
        <f t="shared" si="0"/>
        <v>0</v>
      </c>
      <c r="E42">
        <f t="shared" si="1"/>
        <v>0</v>
      </c>
      <c r="F42">
        <f t="shared" si="2"/>
        <v>0</v>
      </c>
      <c r="G42">
        <f t="shared" si="3"/>
        <v>0</v>
      </c>
      <c r="H42">
        <v>0</v>
      </c>
      <c r="I42">
        <v>0</v>
      </c>
    </row>
    <row r="43" spans="1:9" x14ac:dyDescent="0.25">
      <c r="A43" t="s">
        <v>7</v>
      </c>
      <c r="B43">
        <v>1</v>
      </c>
      <c r="C43">
        <v>0</v>
      </c>
      <c r="D43">
        <f t="shared" si="0"/>
        <v>8.2271753474336149E-8</v>
      </c>
      <c r="E43">
        <f t="shared" si="1"/>
        <v>0</v>
      </c>
      <c r="F43">
        <f t="shared" si="2"/>
        <v>8.2271753474336149E-8</v>
      </c>
      <c r="G43">
        <f t="shared" si="3"/>
        <v>0</v>
      </c>
      <c r="H43">
        <v>0</v>
      </c>
      <c r="I43">
        <v>0</v>
      </c>
    </row>
    <row r="44" spans="1:9" x14ac:dyDescent="0.25">
      <c r="A44" t="s">
        <v>7</v>
      </c>
      <c r="B44">
        <v>0</v>
      </c>
      <c r="C44">
        <v>0</v>
      </c>
      <c r="D44">
        <f t="shared" si="0"/>
        <v>0</v>
      </c>
      <c r="E44">
        <f t="shared" si="1"/>
        <v>0</v>
      </c>
      <c r="F44">
        <f t="shared" si="2"/>
        <v>0</v>
      </c>
      <c r="G44">
        <f t="shared" si="3"/>
        <v>0</v>
      </c>
      <c r="H44">
        <v>0</v>
      </c>
      <c r="I44">
        <v>0</v>
      </c>
    </row>
    <row r="45" spans="1:9" x14ac:dyDescent="0.25">
      <c r="A45" t="s">
        <v>7</v>
      </c>
      <c r="B45">
        <v>0</v>
      </c>
      <c r="C45">
        <v>0</v>
      </c>
      <c r="D45">
        <f t="shared" si="0"/>
        <v>0</v>
      </c>
      <c r="E45">
        <f t="shared" si="1"/>
        <v>0</v>
      </c>
      <c r="F45">
        <f t="shared" si="2"/>
        <v>0</v>
      </c>
      <c r="G45">
        <f t="shared" si="3"/>
        <v>0</v>
      </c>
      <c r="H45">
        <v>0</v>
      </c>
      <c r="I45">
        <v>0</v>
      </c>
    </row>
    <row r="46" spans="1:9" x14ac:dyDescent="0.25">
      <c r="A46" t="s">
        <v>7</v>
      </c>
      <c r="B46">
        <v>0</v>
      </c>
      <c r="C46">
        <v>0</v>
      </c>
      <c r="D46">
        <f t="shared" si="0"/>
        <v>0</v>
      </c>
      <c r="E46">
        <f t="shared" si="1"/>
        <v>0</v>
      </c>
      <c r="F46">
        <f t="shared" si="2"/>
        <v>0</v>
      </c>
      <c r="G46">
        <f t="shared" si="3"/>
        <v>0</v>
      </c>
      <c r="H46">
        <v>0</v>
      </c>
      <c r="I46">
        <v>0</v>
      </c>
    </row>
    <row r="47" spans="1:9" x14ac:dyDescent="0.25">
      <c r="A47" t="s">
        <v>7</v>
      </c>
      <c r="B47">
        <v>0</v>
      </c>
      <c r="C47">
        <v>0</v>
      </c>
      <c r="D47">
        <f t="shared" si="0"/>
        <v>0</v>
      </c>
      <c r="E47">
        <f t="shared" si="1"/>
        <v>0</v>
      </c>
      <c r="F47">
        <f t="shared" si="2"/>
        <v>0</v>
      </c>
      <c r="G47">
        <f t="shared" si="3"/>
        <v>0</v>
      </c>
      <c r="H47">
        <v>0</v>
      </c>
      <c r="I47">
        <v>0</v>
      </c>
    </row>
    <row r="48" spans="1:9" x14ac:dyDescent="0.25">
      <c r="A48" t="s">
        <v>7</v>
      </c>
      <c r="B48">
        <v>0</v>
      </c>
      <c r="C48">
        <v>0</v>
      </c>
      <c r="D48">
        <f t="shared" si="0"/>
        <v>0</v>
      </c>
      <c r="E48">
        <f t="shared" si="1"/>
        <v>0</v>
      </c>
      <c r="F48">
        <f t="shared" si="2"/>
        <v>0</v>
      </c>
      <c r="G48">
        <f t="shared" si="3"/>
        <v>0</v>
      </c>
      <c r="H48">
        <v>0</v>
      </c>
      <c r="I48">
        <v>0</v>
      </c>
    </row>
    <row r="49" spans="1:9" x14ac:dyDescent="0.25">
      <c r="A49" t="s">
        <v>7</v>
      </c>
      <c r="B49">
        <v>0</v>
      </c>
      <c r="C49">
        <v>0</v>
      </c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0</v>
      </c>
      <c r="H49">
        <v>0</v>
      </c>
      <c r="I49">
        <v>0</v>
      </c>
    </row>
    <row r="50" spans="1:9" x14ac:dyDescent="0.25">
      <c r="A50" t="s">
        <v>7</v>
      </c>
      <c r="B50">
        <v>0</v>
      </c>
      <c r="C50">
        <v>0</v>
      </c>
      <c r="D50">
        <f t="shared" si="0"/>
        <v>0</v>
      </c>
      <c r="E50">
        <f t="shared" si="1"/>
        <v>0</v>
      </c>
      <c r="F50">
        <f t="shared" si="2"/>
        <v>0</v>
      </c>
      <c r="G50">
        <f t="shared" si="3"/>
        <v>0</v>
      </c>
      <c r="H50">
        <v>0</v>
      </c>
      <c r="I50">
        <v>0</v>
      </c>
    </row>
    <row r="51" spans="1:9" x14ac:dyDescent="0.25">
      <c r="A51" t="s">
        <v>7</v>
      </c>
      <c r="B51">
        <v>0</v>
      </c>
      <c r="C51">
        <v>0</v>
      </c>
      <c r="D51">
        <f t="shared" si="0"/>
        <v>0</v>
      </c>
      <c r="E51">
        <f t="shared" si="1"/>
        <v>0</v>
      </c>
      <c r="F51">
        <f t="shared" si="2"/>
        <v>0</v>
      </c>
      <c r="G51">
        <f t="shared" si="3"/>
        <v>0</v>
      </c>
      <c r="H51">
        <v>0</v>
      </c>
      <c r="I51">
        <v>0</v>
      </c>
    </row>
    <row r="52" spans="1:9" x14ac:dyDescent="0.25">
      <c r="A52" t="s">
        <v>7</v>
      </c>
      <c r="B52">
        <v>0</v>
      </c>
      <c r="C52">
        <v>0</v>
      </c>
      <c r="D52">
        <f t="shared" si="0"/>
        <v>0</v>
      </c>
      <c r="E52">
        <f t="shared" si="1"/>
        <v>0</v>
      </c>
      <c r="F52">
        <f t="shared" si="2"/>
        <v>0</v>
      </c>
      <c r="G52">
        <f t="shared" si="3"/>
        <v>0</v>
      </c>
      <c r="H52">
        <v>0</v>
      </c>
      <c r="I52">
        <v>0</v>
      </c>
    </row>
    <row r="53" spans="1:9" x14ac:dyDescent="0.25">
      <c r="A53" t="s">
        <v>7</v>
      </c>
      <c r="B53">
        <v>1</v>
      </c>
      <c r="C53">
        <v>0</v>
      </c>
      <c r="D53">
        <f t="shared" si="0"/>
        <v>8.2271753474336149E-8</v>
      </c>
      <c r="E53">
        <f t="shared" si="1"/>
        <v>0</v>
      </c>
      <c r="F53">
        <f t="shared" si="2"/>
        <v>8.2271753474336149E-8</v>
      </c>
      <c r="G53">
        <f t="shared" si="3"/>
        <v>0</v>
      </c>
      <c r="H53">
        <v>0</v>
      </c>
      <c r="I53">
        <v>0</v>
      </c>
    </row>
    <row r="54" spans="1:9" x14ac:dyDescent="0.25">
      <c r="A54" t="s">
        <v>7</v>
      </c>
      <c r="B54">
        <v>0</v>
      </c>
      <c r="C54">
        <v>0</v>
      </c>
      <c r="D54">
        <f t="shared" si="0"/>
        <v>0</v>
      </c>
      <c r="E54">
        <f t="shared" si="1"/>
        <v>0</v>
      </c>
      <c r="F54">
        <f t="shared" si="2"/>
        <v>0</v>
      </c>
      <c r="G54">
        <f t="shared" si="3"/>
        <v>0</v>
      </c>
      <c r="H54">
        <v>0</v>
      </c>
      <c r="I54">
        <v>0</v>
      </c>
    </row>
    <row r="55" spans="1:9" x14ac:dyDescent="0.25">
      <c r="A55" t="s">
        <v>7</v>
      </c>
      <c r="B55">
        <v>1</v>
      </c>
      <c r="C55">
        <v>0</v>
      </c>
      <c r="D55">
        <f t="shared" si="0"/>
        <v>8.2271753474336149E-8</v>
      </c>
      <c r="E55">
        <f t="shared" si="1"/>
        <v>0</v>
      </c>
      <c r="F55">
        <f t="shared" si="2"/>
        <v>8.2271753474336149E-8</v>
      </c>
      <c r="G55">
        <f t="shared" si="3"/>
        <v>0</v>
      </c>
      <c r="H55">
        <v>0</v>
      </c>
      <c r="I55">
        <v>0</v>
      </c>
    </row>
    <row r="56" spans="1:9" x14ac:dyDescent="0.25">
      <c r="A56" t="s">
        <v>7</v>
      </c>
      <c r="B56">
        <v>2</v>
      </c>
      <c r="C56">
        <v>0</v>
      </c>
      <c r="D56">
        <f t="shared" si="0"/>
        <v>1.645435069486723E-7</v>
      </c>
      <c r="E56">
        <f t="shared" si="1"/>
        <v>0</v>
      </c>
      <c r="F56">
        <f t="shared" si="2"/>
        <v>1.645435069486723E-7</v>
      </c>
      <c r="G56">
        <f t="shared" si="3"/>
        <v>0</v>
      </c>
      <c r="H56">
        <v>0</v>
      </c>
      <c r="I56">
        <v>0</v>
      </c>
    </row>
    <row r="57" spans="1:9" x14ac:dyDescent="0.25">
      <c r="A57" t="s">
        <v>7</v>
      </c>
      <c r="B57">
        <v>5</v>
      </c>
      <c r="C57">
        <v>0</v>
      </c>
      <c r="D57">
        <f t="shared" si="0"/>
        <v>4.1135876737168073E-7</v>
      </c>
      <c r="E57">
        <f t="shared" si="1"/>
        <v>0</v>
      </c>
      <c r="F57">
        <f t="shared" si="2"/>
        <v>4.1135876737168073E-7</v>
      </c>
      <c r="G57">
        <f t="shared" si="3"/>
        <v>0</v>
      </c>
      <c r="H57">
        <v>0</v>
      </c>
      <c r="I57">
        <v>0</v>
      </c>
    </row>
    <row r="58" spans="1:9" x14ac:dyDescent="0.25">
      <c r="A58" t="s">
        <v>7</v>
      </c>
      <c r="B58">
        <v>42</v>
      </c>
      <c r="C58">
        <v>0</v>
      </c>
      <c r="D58">
        <f t="shared" si="0"/>
        <v>3.4554136459221184E-6</v>
      </c>
      <c r="E58">
        <f t="shared" si="1"/>
        <v>0</v>
      </c>
      <c r="F58">
        <f t="shared" si="2"/>
        <v>3.4554136459221184E-6</v>
      </c>
      <c r="G58">
        <f t="shared" si="3"/>
        <v>0</v>
      </c>
      <c r="H58">
        <v>0</v>
      </c>
      <c r="I58">
        <v>0</v>
      </c>
    </row>
    <row r="59" spans="1:9" x14ac:dyDescent="0.25">
      <c r="A59" t="s">
        <v>7</v>
      </c>
      <c r="B59">
        <v>8</v>
      </c>
      <c r="C59">
        <v>0</v>
      </c>
      <c r="D59">
        <f t="shared" si="0"/>
        <v>6.5817402779468919E-7</v>
      </c>
      <c r="E59">
        <f t="shared" si="1"/>
        <v>0</v>
      </c>
      <c r="F59">
        <f t="shared" si="2"/>
        <v>6.5817402779468919E-7</v>
      </c>
      <c r="G59">
        <f t="shared" si="3"/>
        <v>0</v>
      </c>
      <c r="H59">
        <v>0</v>
      </c>
      <c r="I59">
        <v>0</v>
      </c>
    </row>
    <row r="60" spans="1:9" x14ac:dyDescent="0.25">
      <c r="A60" t="s">
        <v>7</v>
      </c>
      <c r="B60">
        <v>12</v>
      </c>
      <c r="C60">
        <v>0</v>
      </c>
      <c r="D60">
        <f t="shared" si="0"/>
        <v>9.8726104169203384E-7</v>
      </c>
      <c r="E60">
        <f t="shared" si="1"/>
        <v>0</v>
      </c>
      <c r="F60">
        <f t="shared" si="2"/>
        <v>9.8726104169203384E-7</v>
      </c>
      <c r="G60">
        <f t="shared" si="3"/>
        <v>0</v>
      </c>
      <c r="H60">
        <v>0</v>
      </c>
      <c r="I60">
        <v>0</v>
      </c>
    </row>
    <row r="61" spans="1:9" x14ac:dyDescent="0.25">
      <c r="A61" t="s">
        <v>7</v>
      </c>
      <c r="B61">
        <v>5</v>
      </c>
      <c r="C61">
        <v>0</v>
      </c>
      <c r="D61">
        <f t="shared" si="0"/>
        <v>4.1135876737168073E-7</v>
      </c>
      <c r="E61">
        <f t="shared" si="1"/>
        <v>0</v>
      </c>
      <c r="F61">
        <f t="shared" si="2"/>
        <v>4.1135876737168073E-7</v>
      </c>
      <c r="G61">
        <f t="shared" si="3"/>
        <v>0</v>
      </c>
      <c r="H61">
        <v>0</v>
      </c>
      <c r="I61">
        <v>0</v>
      </c>
    </row>
    <row r="62" spans="1:9" x14ac:dyDescent="0.25">
      <c r="A62" t="s">
        <v>7</v>
      </c>
      <c r="B62">
        <v>22</v>
      </c>
      <c r="C62">
        <v>0</v>
      </c>
      <c r="D62">
        <f t="shared" si="0"/>
        <v>1.8099785764353953E-6</v>
      </c>
      <c r="E62">
        <f t="shared" si="1"/>
        <v>0</v>
      </c>
      <c r="F62">
        <f t="shared" si="2"/>
        <v>1.8099785764353953E-6</v>
      </c>
      <c r="G62">
        <f t="shared" si="3"/>
        <v>0</v>
      </c>
      <c r="H62">
        <v>0</v>
      </c>
      <c r="I62">
        <v>0</v>
      </c>
    </row>
    <row r="63" spans="1:9" x14ac:dyDescent="0.25">
      <c r="A63" t="s">
        <v>7</v>
      </c>
      <c r="B63">
        <v>39</v>
      </c>
      <c r="C63">
        <v>0</v>
      </c>
      <c r="D63">
        <f t="shared" si="0"/>
        <v>3.20859838549911E-6</v>
      </c>
      <c r="E63">
        <f t="shared" si="1"/>
        <v>0</v>
      </c>
      <c r="F63">
        <f t="shared" si="2"/>
        <v>3.20859838549911E-6</v>
      </c>
      <c r="G63">
        <f t="shared" si="3"/>
        <v>0</v>
      </c>
      <c r="H63">
        <v>0</v>
      </c>
      <c r="I63">
        <v>0</v>
      </c>
    </row>
    <row r="64" spans="1:9" x14ac:dyDescent="0.25">
      <c r="A64" t="s">
        <v>7</v>
      </c>
      <c r="B64">
        <v>56</v>
      </c>
      <c r="C64">
        <v>0</v>
      </c>
      <c r="D64">
        <f t="shared" si="0"/>
        <v>4.607218194562824E-6</v>
      </c>
      <c r="E64">
        <f t="shared" si="1"/>
        <v>0</v>
      </c>
      <c r="F64">
        <f t="shared" si="2"/>
        <v>4.607218194562824E-6</v>
      </c>
      <c r="G64">
        <f t="shared" si="3"/>
        <v>0</v>
      </c>
      <c r="H64">
        <v>0</v>
      </c>
      <c r="I64">
        <v>0</v>
      </c>
    </row>
    <row r="65" spans="1:9" x14ac:dyDescent="0.25">
      <c r="A65" t="s">
        <v>7</v>
      </c>
      <c r="B65">
        <v>56</v>
      </c>
      <c r="C65">
        <v>0</v>
      </c>
      <c r="D65">
        <f t="shared" si="0"/>
        <v>4.607218194562824E-6</v>
      </c>
      <c r="E65">
        <f t="shared" si="1"/>
        <v>0</v>
      </c>
      <c r="F65">
        <f t="shared" si="2"/>
        <v>4.607218194562824E-6</v>
      </c>
      <c r="G65">
        <f t="shared" si="3"/>
        <v>0</v>
      </c>
      <c r="H65">
        <v>0</v>
      </c>
      <c r="I65">
        <v>0</v>
      </c>
    </row>
    <row r="66" spans="1:9" x14ac:dyDescent="0.25">
      <c r="A66" t="s">
        <v>7</v>
      </c>
      <c r="B66">
        <v>50</v>
      </c>
      <c r="C66">
        <v>1</v>
      </c>
      <c r="D66">
        <f t="shared" si="0"/>
        <v>4.1135876737168071E-6</v>
      </c>
      <c r="E66">
        <f t="shared" si="1"/>
        <v>8.2271753474336149E-8</v>
      </c>
      <c r="F66">
        <f t="shared" si="2"/>
        <v>4.1135876737168071E-6</v>
      </c>
      <c r="G66">
        <f t="shared" si="3"/>
        <v>0</v>
      </c>
      <c r="H66">
        <v>0</v>
      </c>
      <c r="I66">
        <v>0</v>
      </c>
    </row>
    <row r="67" spans="1:9" x14ac:dyDescent="0.25">
      <c r="A67" t="s">
        <v>7</v>
      </c>
      <c r="B67">
        <v>81</v>
      </c>
      <c r="C67">
        <v>1</v>
      </c>
      <c r="D67">
        <f t="shared" ref="D67:D130" si="4">B67/$B$718</f>
        <v>6.664012031421228E-6</v>
      </c>
      <c r="E67">
        <f t="shared" ref="E67:E130" si="5">C67/$B$718</f>
        <v>8.2271753474336149E-8</v>
      </c>
      <c r="F67">
        <f t="shared" ref="F67:F130" si="6">D67+$E$2</f>
        <v>6.664012031421228E-6</v>
      </c>
      <c r="G67">
        <f t="shared" ref="G67:G130" si="7">D67*$E$2</f>
        <v>0</v>
      </c>
      <c r="H67">
        <v>0</v>
      </c>
      <c r="I67">
        <v>0</v>
      </c>
    </row>
    <row r="68" spans="1:9" x14ac:dyDescent="0.25">
      <c r="A68" t="s">
        <v>7</v>
      </c>
      <c r="B68">
        <v>68</v>
      </c>
      <c r="C68">
        <v>0</v>
      </c>
      <c r="D68">
        <f t="shared" si="4"/>
        <v>5.5944792362548578E-6</v>
      </c>
      <c r="E68">
        <f t="shared" si="5"/>
        <v>0</v>
      </c>
      <c r="F68">
        <f t="shared" si="6"/>
        <v>5.5944792362548578E-6</v>
      </c>
      <c r="G68">
        <f t="shared" si="7"/>
        <v>0</v>
      </c>
      <c r="H68">
        <v>0</v>
      </c>
      <c r="I68">
        <v>0</v>
      </c>
    </row>
    <row r="69" spans="1:9" x14ac:dyDescent="0.25">
      <c r="A69" t="s">
        <v>7</v>
      </c>
      <c r="B69">
        <v>57</v>
      </c>
      <c r="C69">
        <v>1</v>
      </c>
      <c r="D69">
        <f t="shared" si="4"/>
        <v>4.6894899480371603E-6</v>
      </c>
      <c r="E69">
        <f t="shared" si="5"/>
        <v>8.2271753474336149E-8</v>
      </c>
      <c r="F69">
        <f t="shared" si="6"/>
        <v>4.6894899480371603E-6</v>
      </c>
      <c r="G69">
        <f t="shared" si="7"/>
        <v>0</v>
      </c>
      <c r="H69">
        <v>0</v>
      </c>
      <c r="I69">
        <v>0</v>
      </c>
    </row>
    <row r="70" spans="1:9" x14ac:dyDescent="0.25">
      <c r="A70" t="s">
        <v>7</v>
      </c>
      <c r="B70">
        <v>147</v>
      </c>
      <c r="C70">
        <v>4</v>
      </c>
      <c r="D70">
        <f t="shared" si="4"/>
        <v>1.2093947760727413E-5</v>
      </c>
      <c r="E70">
        <f t="shared" si="5"/>
        <v>3.2908701389734459E-7</v>
      </c>
      <c r="F70">
        <f t="shared" si="6"/>
        <v>1.2093947760727413E-5</v>
      </c>
      <c r="G70">
        <f t="shared" si="7"/>
        <v>0</v>
      </c>
      <c r="H70">
        <v>0</v>
      </c>
      <c r="I70">
        <v>0</v>
      </c>
    </row>
    <row r="71" spans="1:9" x14ac:dyDescent="0.25">
      <c r="A71" t="s">
        <v>7</v>
      </c>
      <c r="B71">
        <v>265</v>
      </c>
      <c r="C71">
        <v>0</v>
      </c>
      <c r="D71">
        <f t="shared" si="4"/>
        <v>2.1802014670699079E-5</v>
      </c>
      <c r="E71">
        <f t="shared" si="5"/>
        <v>0</v>
      </c>
      <c r="F71">
        <f t="shared" si="6"/>
        <v>2.1802014670699079E-5</v>
      </c>
      <c r="G71">
        <f t="shared" si="7"/>
        <v>0</v>
      </c>
      <c r="H71">
        <v>0</v>
      </c>
      <c r="I71">
        <v>0</v>
      </c>
    </row>
    <row r="72" spans="1:9" x14ac:dyDescent="0.25">
      <c r="A72" t="s">
        <v>7</v>
      </c>
      <c r="B72">
        <v>405</v>
      </c>
      <c r="C72">
        <v>2</v>
      </c>
      <c r="D72">
        <f t="shared" si="4"/>
        <v>3.3320060157106143E-5</v>
      </c>
      <c r="E72">
        <f t="shared" si="5"/>
        <v>1.645435069486723E-7</v>
      </c>
      <c r="F72">
        <f t="shared" si="6"/>
        <v>3.3320060157106143E-5</v>
      </c>
      <c r="G72">
        <f t="shared" si="7"/>
        <v>0</v>
      </c>
      <c r="H72">
        <v>0</v>
      </c>
      <c r="I72">
        <v>0</v>
      </c>
    </row>
    <row r="73" spans="1:9" x14ac:dyDescent="0.25">
      <c r="A73" t="s">
        <v>7</v>
      </c>
      <c r="B73">
        <v>481</v>
      </c>
      <c r="C73">
        <v>1</v>
      </c>
      <c r="D73">
        <f t="shared" si="4"/>
        <v>3.9572713421155688E-5</v>
      </c>
      <c r="E73">
        <f t="shared" si="5"/>
        <v>8.2271753474336149E-8</v>
      </c>
      <c r="F73">
        <f t="shared" si="6"/>
        <v>3.9572713421155688E-5</v>
      </c>
      <c r="G73">
        <f t="shared" si="7"/>
        <v>0</v>
      </c>
      <c r="H73">
        <v>0</v>
      </c>
      <c r="I73">
        <v>0</v>
      </c>
    </row>
    <row r="74" spans="1:9" x14ac:dyDescent="0.25">
      <c r="A74" t="s">
        <v>7</v>
      </c>
      <c r="B74">
        <v>479</v>
      </c>
      <c r="C74">
        <v>19</v>
      </c>
      <c r="D74">
        <f t="shared" si="4"/>
        <v>3.9408169914207012E-5</v>
      </c>
      <c r="E74">
        <f t="shared" si="5"/>
        <v>1.5631633160123868E-6</v>
      </c>
      <c r="F74">
        <f t="shared" si="6"/>
        <v>3.9408169914207012E-5</v>
      </c>
      <c r="G74">
        <f t="shared" si="7"/>
        <v>0</v>
      </c>
      <c r="H74">
        <v>0</v>
      </c>
      <c r="I74">
        <v>0</v>
      </c>
    </row>
    <row r="75" spans="1:9" x14ac:dyDescent="0.25">
      <c r="A75" t="s">
        <v>7</v>
      </c>
      <c r="B75">
        <v>363</v>
      </c>
      <c r="C75">
        <v>14</v>
      </c>
      <c r="D75">
        <f t="shared" si="4"/>
        <v>2.9864646511184022E-5</v>
      </c>
      <c r="E75">
        <f t="shared" si="5"/>
        <v>1.151804548640706E-6</v>
      </c>
      <c r="F75">
        <f t="shared" si="6"/>
        <v>2.9864646511184022E-5</v>
      </c>
      <c r="G75">
        <f t="shared" si="7"/>
        <v>0</v>
      </c>
      <c r="H75">
        <v>0</v>
      </c>
      <c r="I75">
        <v>0</v>
      </c>
    </row>
    <row r="76" spans="1:9" x14ac:dyDescent="0.25">
      <c r="A76" t="s">
        <v>7</v>
      </c>
      <c r="B76">
        <v>442</v>
      </c>
      <c r="C76">
        <v>22</v>
      </c>
      <c r="D76">
        <f t="shared" si="4"/>
        <v>3.6364115035656578E-5</v>
      </c>
      <c r="E76">
        <f t="shared" si="5"/>
        <v>1.8099785764353953E-6</v>
      </c>
      <c r="F76">
        <f t="shared" si="6"/>
        <v>3.6364115035656578E-5</v>
      </c>
      <c r="G76">
        <f t="shared" si="7"/>
        <v>0</v>
      </c>
      <c r="H76">
        <v>0</v>
      </c>
      <c r="I76">
        <v>0</v>
      </c>
    </row>
    <row r="77" spans="1:9" x14ac:dyDescent="0.25">
      <c r="A77" t="s">
        <v>7</v>
      </c>
      <c r="B77">
        <v>610</v>
      </c>
      <c r="C77">
        <v>17</v>
      </c>
      <c r="D77">
        <f t="shared" si="4"/>
        <v>5.0185769619345048E-5</v>
      </c>
      <c r="E77">
        <f t="shared" si="5"/>
        <v>1.3986198090637145E-6</v>
      </c>
      <c r="F77">
        <f t="shared" si="6"/>
        <v>5.0185769619345048E-5</v>
      </c>
      <c r="G77">
        <f t="shared" si="7"/>
        <v>0</v>
      </c>
      <c r="H77">
        <v>0</v>
      </c>
      <c r="I77">
        <v>0</v>
      </c>
    </row>
    <row r="78" spans="1:9" x14ac:dyDescent="0.25">
      <c r="A78" t="s">
        <v>7</v>
      </c>
      <c r="B78">
        <v>770</v>
      </c>
      <c r="C78">
        <v>34</v>
      </c>
      <c r="D78">
        <f t="shared" si="4"/>
        <v>6.3349250175238835E-5</v>
      </c>
      <c r="E78">
        <f t="shared" si="5"/>
        <v>2.7972396181274289E-6</v>
      </c>
      <c r="F78">
        <f t="shared" si="6"/>
        <v>6.3349250175238835E-5</v>
      </c>
      <c r="G78">
        <f t="shared" si="7"/>
        <v>0</v>
      </c>
      <c r="H78">
        <v>0</v>
      </c>
      <c r="I78">
        <v>0</v>
      </c>
    </row>
    <row r="79" spans="1:9" x14ac:dyDescent="0.25">
      <c r="A79" t="s">
        <v>7</v>
      </c>
      <c r="B79">
        <v>1002</v>
      </c>
      <c r="C79">
        <v>46</v>
      </c>
      <c r="D79">
        <f t="shared" si="4"/>
        <v>8.2436296981284828E-5</v>
      </c>
      <c r="E79">
        <f t="shared" si="5"/>
        <v>3.7845006598194628E-6</v>
      </c>
      <c r="F79">
        <f t="shared" si="6"/>
        <v>8.2436296981284828E-5</v>
      </c>
      <c r="G79">
        <f t="shared" si="7"/>
        <v>0</v>
      </c>
      <c r="H79">
        <v>0</v>
      </c>
      <c r="I79">
        <v>0</v>
      </c>
    </row>
    <row r="80" spans="1:9" x14ac:dyDescent="0.25">
      <c r="A80" t="s">
        <v>7</v>
      </c>
      <c r="B80">
        <v>1048</v>
      </c>
      <c r="C80">
        <v>32</v>
      </c>
      <c r="D80">
        <f t="shared" si="4"/>
        <v>8.6220797641104287E-5</v>
      </c>
      <c r="E80">
        <f t="shared" si="5"/>
        <v>2.6326961111787568E-6</v>
      </c>
      <c r="F80">
        <f t="shared" si="6"/>
        <v>8.6220797641104287E-5</v>
      </c>
      <c r="G80">
        <f t="shared" si="7"/>
        <v>0</v>
      </c>
      <c r="H80">
        <v>0</v>
      </c>
      <c r="I80">
        <v>0</v>
      </c>
    </row>
    <row r="81" spans="1:9" x14ac:dyDescent="0.25">
      <c r="A81" t="s">
        <v>7</v>
      </c>
      <c r="B81">
        <v>1263</v>
      </c>
      <c r="C81">
        <v>58</v>
      </c>
      <c r="D81">
        <f t="shared" si="4"/>
        <v>1.0390922463808656E-4</v>
      </c>
      <c r="E81">
        <f t="shared" si="5"/>
        <v>4.7717617015114966E-6</v>
      </c>
      <c r="F81">
        <f t="shared" si="6"/>
        <v>1.0390922463808656E-4</v>
      </c>
      <c r="G81">
        <f t="shared" si="7"/>
        <v>0</v>
      </c>
      <c r="H81">
        <v>0</v>
      </c>
      <c r="I81">
        <v>0</v>
      </c>
    </row>
    <row r="82" spans="1:9" x14ac:dyDescent="0.25">
      <c r="A82" t="s">
        <v>7</v>
      </c>
      <c r="B82">
        <v>1190</v>
      </c>
      <c r="C82">
        <v>36</v>
      </c>
      <c r="D82">
        <f t="shared" si="4"/>
        <v>9.7903386634460017E-5</v>
      </c>
      <c r="E82">
        <f t="shared" si="5"/>
        <v>2.9617831250761015E-6</v>
      </c>
      <c r="F82">
        <f t="shared" si="6"/>
        <v>9.7903386634460017E-5</v>
      </c>
      <c r="G82">
        <f t="shared" si="7"/>
        <v>0</v>
      </c>
      <c r="H82">
        <v>0</v>
      </c>
      <c r="I82">
        <v>0</v>
      </c>
    </row>
    <row r="83" spans="1:9" x14ac:dyDescent="0.25">
      <c r="A83" t="s">
        <v>7</v>
      </c>
      <c r="B83">
        <v>1375</v>
      </c>
      <c r="C83">
        <v>76</v>
      </c>
      <c r="D83">
        <f t="shared" si="4"/>
        <v>1.1312366102721221E-4</v>
      </c>
      <c r="E83">
        <f t="shared" si="5"/>
        <v>6.2526532640495474E-6</v>
      </c>
      <c r="F83">
        <f t="shared" si="6"/>
        <v>1.1312366102721221E-4</v>
      </c>
      <c r="G83">
        <f t="shared" si="7"/>
        <v>0</v>
      </c>
      <c r="H83">
        <v>0</v>
      </c>
      <c r="I83">
        <v>0</v>
      </c>
    </row>
    <row r="84" spans="1:9" x14ac:dyDescent="0.25">
      <c r="A84" t="s">
        <v>7</v>
      </c>
      <c r="B84">
        <v>2325</v>
      </c>
      <c r="C84">
        <v>148</v>
      </c>
      <c r="D84">
        <f t="shared" si="4"/>
        <v>1.9128182682783156E-4</v>
      </c>
      <c r="E84">
        <f t="shared" si="5"/>
        <v>1.217621951420175E-5</v>
      </c>
      <c r="F84">
        <f t="shared" si="6"/>
        <v>1.9128182682783156E-4</v>
      </c>
      <c r="G84">
        <f t="shared" si="7"/>
        <v>0</v>
      </c>
      <c r="H84">
        <v>0</v>
      </c>
      <c r="I84">
        <v>0</v>
      </c>
    </row>
    <row r="85" spans="1:9" x14ac:dyDescent="0.25">
      <c r="A85" t="s">
        <v>7</v>
      </c>
      <c r="B85">
        <v>2376</v>
      </c>
      <c r="C85">
        <v>191</v>
      </c>
      <c r="D85">
        <f t="shared" si="4"/>
        <v>1.954776862550227E-4</v>
      </c>
      <c r="E85">
        <f t="shared" si="5"/>
        <v>1.5713904913598203E-5</v>
      </c>
      <c r="F85">
        <f t="shared" si="6"/>
        <v>1.954776862550227E-4</v>
      </c>
      <c r="G85">
        <f t="shared" si="7"/>
        <v>0</v>
      </c>
      <c r="H85">
        <v>0</v>
      </c>
      <c r="I85">
        <v>0</v>
      </c>
    </row>
    <row r="86" spans="1:9" x14ac:dyDescent="0.25">
      <c r="A86" t="s">
        <v>7</v>
      </c>
      <c r="B86">
        <v>2690</v>
      </c>
      <c r="C86">
        <v>181</v>
      </c>
      <c r="D86">
        <f t="shared" si="4"/>
        <v>2.2131101684596424E-4</v>
      </c>
      <c r="E86">
        <f t="shared" si="5"/>
        <v>1.4891187378854844E-5</v>
      </c>
      <c r="F86">
        <f t="shared" si="6"/>
        <v>2.2131101684596424E-4</v>
      </c>
      <c r="G86">
        <f t="shared" si="7"/>
        <v>0</v>
      </c>
      <c r="H86">
        <v>0</v>
      </c>
      <c r="I86">
        <v>0</v>
      </c>
    </row>
    <row r="87" spans="1:9" x14ac:dyDescent="0.25">
      <c r="A87" t="s">
        <v>7</v>
      </c>
      <c r="B87">
        <v>3086</v>
      </c>
      <c r="C87">
        <v>288</v>
      </c>
      <c r="D87">
        <f t="shared" si="4"/>
        <v>2.5389063122180133E-4</v>
      </c>
      <c r="E87">
        <f t="shared" si="5"/>
        <v>2.3694265000608812E-5</v>
      </c>
      <c r="F87">
        <f t="shared" si="6"/>
        <v>2.5389063122180133E-4</v>
      </c>
      <c r="G87">
        <f t="shared" si="7"/>
        <v>0</v>
      </c>
      <c r="H87">
        <v>0</v>
      </c>
      <c r="I87">
        <v>0</v>
      </c>
    </row>
    <row r="88" spans="1:9" x14ac:dyDescent="0.25">
      <c r="A88" t="s">
        <v>7</v>
      </c>
      <c r="B88">
        <v>3186</v>
      </c>
      <c r="C88">
        <v>292</v>
      </c>
      <c r="D88">
        <f t="shared" si="4"/>
        <v>2.6211780656923498E-4</v>
      </c>
      <c r="E88">
        <f t="shared" si="5"/>
        <v>2.4023352014506154E-5</v>
      </c>
      <c r="F88">
        <f t="shared" si="6"/>
        <v>2.6211780656923498E-4</v>
      </c>
      <c r="G88">
        <f t="shared" si="7"/>
        <v>0</v>
      </c>
      <c r="H88">
        <v>0</v>
      </c>
      <c r="I88">
        <v>0</v>
      </c>
    </row>
    <row r="89" spans="1:9" x14ac:dyDescent="0.25">
      <c r="A89" t="s">
        <v>7</v>
      </c>
      <c r="B89">
        <v>2814</v>
      </c>
      <c r="C89">
        <v>212</v>
      </c>
      <c r="D89">
        <f t="shared" si="4"/>
        <v>2.3151271427678192E-4</v>
      </c>
      <c r="E89">
        <f t="shared" si="5"/>
        <v>1.7441611736559264E-5</v>
      </c>
      <c r="F89">
        <f t="shared" si="6"/>
        <v>2.3151271427678192E-4</v>
      </c>
      <c r="G89">
        <f t="shared" si="7"/>
        <v>0</v>
      </c>
      <c r="H89">
        <v>0</v>
      </c>
      <c r="I89">
        <v>0</v>
      </c>
    </row>
    <row r="90" spans="1:9" x14ac:dyDescent="0.25">
      <c r="A90" t="s">
        <v>7</v>
      </c>
      <c r="B90">
        <v>2856</v>
      </c>
      <c r="C90">
        <v>374</v>
      </c>
      <c r="D90">
        <f t="shared" si="4"/>
        <v>2.3496812792270404E-4</v>
      </c>
      <c r="E90">
        <f t="shared" si="5"/>
        <v>3.0769635799401716E-5</v>
      </c>
      <c r="F90">
        <f t="shared" si="6"/>
        <v>2.3496812792270404E-4</v>
      </c>
      <c r="G90">
        <f t="shared" si="7"/>
        <v>0</v>
      </c>
      <c r="H90">
        <v>0</v>
      </c>
      <c r="I90">
        <v>0</v>
      </c>
    </row>
    <row r="91" spans="1:9" x14ac:dyDescent="0.25">
      <c r="A91" t="s">
        <v>7</v>
      </c>
      <c r="B91">
        <v>4262</v>
      </c>
      <c r="C91">
        <v>403</v>
      </c>
      <c r="D91">
        <f t="shared" si="4"/>
        <v>3.5064221330762067E-4</v>
      </c>
      <c r="E91">
        <f t="shared" si="5"/>
        <v>3.3155516650157467E-5</v>
      </c>
      <c r="F91">
        <f t="shared" si="6"/>
        <v>3.5064221330762067E-4</v>
      </c>
      <c r="G91">
        <f t="shared" si="7"/>
        <v>0</v>
      </c>
      <c r="H91">
        <v>0</v>
      </c>
      <c r="I91">
        <v>0</v>
      </c>
    </row>
    <row r="92" spans="1:9" x14ac:dyDescent="0.25">
      <c r="A92" t="s">
        <v>7</v>
      </c>
      <c r="B92">
        <v>4512</v>
      </c>
      <c r="C92">
        <v>672</v>
      </c>
      <c r="D92">
        <f t="shared" si="4"/>
        <v>3.7121015167620471E-4</v>
      </c>
      <c r="E92">
        <f t="shared" si="5"/>
        <v>5.5286618334753895E-5</v>
      </c>
      <c r="F92">
        <f t="shared" si="6"/>
        <v>3.7121015167620471E-4</v>
      </c>
      <c r="G92">
        <f t="shared" si="7"/>
        <v>0</v>
      </c>
      <c r="H92">
        <v>0</v>
      </c>
      <c r="I92">
        <v>0</v>
      </c>
    </row>
    <row r="93" spans="1:9" x14ac:dyDescent="0.25">
      <c r="A93" t="s">
        <v>7</v>
      </c>
      <c r="B93">
        <v>4935</v>
      </c>
      <c r="C93">
        <v>657</v>
      </c>
      <c r="D93">
        <f t="shared" si="4"/>
        <v>4.0601110339584892E-4</v>
      </c>
      <c r="E93">
        <f t="shared" si="5"/>
        <v>5.4052542032638849E-5</v>
      </c>
      <c r="F93">
        <f t="shared" si="6"/>
        <v>4.0601110339584892E-4</v>
      </c>
      <c r="G93">
        <f t="shared" si="7"/>
        <v>0</v>
      </c>
      <c r="H93">
        <v>0</v>
      </c>
      <c r="I93">
        <v>0</v>
      </c>
    </row>
    <row r="94" spans="1:9" x14ac:dyDescent="0.25">
      <c r="A94" t="s">
        <v>7</v>
      </c>
      <c r="B94">
        <v>4858</v>
      </c>
      <c r="C94">
        <v>736</v>
      </c>
      <c r="D94">
        <f t="shared" si="4"/>
        <v>3.9967617837832504E-4</v>
      </c>
      <c r="E94">
        <f t="shared" si="5"/>
        <v>6.0552010557111404E-5</v>
      </c>
      <c r="F94">
        <f t="shared" si="6"/>
        <v>3.9967617837832504E-4</v>
      </c>
      <c r="G94">
        <f t="shared" si="7"/>
        <v>0</v>
      </c>
      <c r="H94">
        <v>0</v>
      </c>
      <c r="I94">
        <v>0</v>
      </c>
    </row>
    <row r="95" spans="1:9" x14ac:dyDescent="0.25">
      <c r="A95" t="s">
        <v>7</v>
      </c>
      <c r="B95">
        <v>4896</v>
      </c>
      <c r="C95">
        <v>756</v>
      </c>
      <c r="D95">
        <f t="shared" si="4"/>
        <v>4.0280250501034979E-4</v>
      </c>
      <c r="E95">
        <f t="shared" si="5"/>
        <v>6.2197445626598123E-5</v>
      </c>
      <c r="F95">
        <f t="shared" si="6"/>
        <v>4.0280250501034979E-4</v>
      </c>
      <c r="G95">
        <f t="shared" si="7"/>
        <v>0</v>
      </c>
      <c r="H95">
        <v>0</v>
      </c>
      <c r="I95">
        <v>0</v>
      </c>
    </row>
    <row r="96" spans="1:9" x14ac:dyDescent="0.25">
      <c r="A96" t="s">
        <v>7</v>
      </c>
      <c r="B96">
        <v>4003</v>
      </c>
      <c r="C96">
        <v>599</v>
      </c>
      <c r="D96">
        <f t="shared" si="4"/>
        <v>3.2933382915776763E-4</v>
      </c>
      <c r="E96">
        <f t="shared" si="5"/>
        <v>4.9280780331127354E-5</v>
      </c>
      <c r="F96">
        <f t="shared" si="6"/>
        <v>3.2933382915776763E-4</v>
      </c>
      <c r="G96">
        <f t="shared" si="7"/>
        <v>0</v>
      </c>
      <c r="H96">
        <v>0</v>
      </c>
      <c r="I96">
        <v>0</v>
      </c>
    </row>
    <row r="97" spans="1:9" x14ac:dyDescent="0.25">
      <c r="A97" t="s">
        <v>7</v>
      </c>
      <c r="B97">
        <v>3585</v>
      </c>
      <c r="C97">
        <v>567</v>
      </c>
      <c r="D97">
        <f t="shared" si="4"/>
        <v>2.9494423620549511E-4</v>
      </c>
      <c r="E97">
        <f t="shared" si="5"/>
        <v>4.6648084219948599E-5</v>
      </c>
      <c r="F97">
        <f t="shared" si="6"/>
        <v>2.9494423620549511E-4</v>
      </c>
      <c r="G97">
        <f t="shared" si="7"/>
        <v>0</v>
      </c>
      <c r="H97">
        <v>0</v>
      </c>
      <c r="I97">
        <v>0</v>
      </c>
    </row>
    <row r="98" spans="1:9" x14ac:dyDescent="0.25">
      <c r="A98" t="s">
        <v>7</v>
      </c>
      <c r="B98">
        <v>5263</v>
      </c>
      <c r="C98">
        <v>1105</v>
      </c>
      <c r="D98">
        <f t="shared" si="4"/>
        <v>4.3299623853543115E-4</v>
      </c>
      <c r="E98">
        <f t="shared" si="5"/>
        <v>9.0910287589141448E-5</v>
      </c>
      <c r="F98">
        <f t="shared" si="6"/>
        <v>4.3299623853543115E-4</v>
      </c>
      <c r="G98">
        <f t="shared" si="7"/>
        <v>0</v>
      </c>
      <c r="H98">
        <v>0</v>
      </c>
      <c r="I98">
        <v>0</v>
      </c>
    </row>
    <row r="99" spans="1:9" x14ac:dyDescent="0.25">
      <c r="A99" t="s">
        <v>7</v>
      </c>
      <c r="B99">
        <v>5433</v>
      </c>
      <c r="C99">
        <v>1030</v>
      </c>
      <c r="D99">
        <f t="shared" si="4"/>
        <v>4.4698243662606832E-4</v>
      </c>
      <c r="E99">
        <f t="shared" si="5"/>
        <v>8.4739906078566237E-5</v>
      </c>
      <c r="F99">
        <f t="shared" si="6"/>
        <v>4.4698243662606832E-4</v>
      </c>
      <c r="G99">
        <f t="shared" si="7"/>
        <v>0</v>
      </c>
      <c r="H99">
        <v>0</v>
      </c>
      <c r="I99">
        <v>0</v>
      </c>
    </row>
    <row r="100" spans="1:9" x14ac:dyDescent="0.25">
      <c r="A100" t="s">
        <v>7</v>
      </c>
      <c r="B100">
        <v>5119</v>
      </c>
      <c r="C100">
        <v>1116</v>
      </c>
      <c r="D100">
        <f t="shared" si="4"/>
        <v>4.2114910603512675E-4</v>
      </c>
      <c r="E100">
        <f t="shared" si="5"/>
        <v>9.1815276877359149E-5</v>
      </c>
      <c r="F100">
        <f t="shared" si="6"/>
        <v>4.2114910603512675E-4</v>
      </c>
      <c r="G100">
        <f t="shared" si="7"/>
        <v>0</v>
      </c>
      <c r="H100">
        <v>0</v>
      </c>
      <c r="I100">
        <v>0</v>
      </c>
    </row>
    <row r="101" spans="1:9" x14ac:dyDescent="0.25">
      <c r="A101" t="s">
        <v>7</v>
      </c>
      <c r="B101">
        <v>4854</v>
      </c>
      <c r="C101">
        <v>1122</v>
      </c>
      <c r="D101">
        <f t="shared" si="4"/>
        <v>3.9934709136442767E-4</v>
      </c>
      <c r="E101">
        <f t="shared" si="5"/>
        <v>9.2308907398205156E-5</v>
      </c>
      <c r="F101">
        <f t="shared" si="6"/>
        <v>3.9934709136442767E-4</v>
      </c>
      <c r="G101">
        <f t="shared" si="7"/>
        <v>0</v>
      </c>
      <c r="H101">
        <v>0</v>
      </c>
      <c r="I101">
        <v>0</v>
      </c>
    </row>
    <row r="102" spans="1:9" x14ac:dyDescent="0.25">
      <c r="A102" t="s">
        <v>7</v>
      </c>
      <c r="B102">
        <v>4308</v>
      </c>
      <c r="C102">
        <v>843</v>
      </c>
      <c r="D102">
        <f t="shared" si="4"/>
        <v>3.5442671396744015E-4</v>
      </c>
      <c r="E102">
        <f t="shared" si="5"/>
        <v>6.9355088178865376E-5</v>
      </c>
      <c r="F102">
        <f t="shared" si="6"/>
        <v>3.5442671396744015E-4</v>
      </c>
      <c r="G102">
        <f t="shared" si="7"/>
        <v>0</v>
      </c>
      <c r="H102">
        <v>0</v>
      </c>
      <c r="I102">
        <v>0</v>
      </c>
    </row>
    <row r="103" spans="1:9" x14ac:dyDescent="0.25">
      <c r="A103" t="s">
        <v>7</v>
      </c>
      <c r="B103">
        <v>3559</v>
      </c>
      <c r="C103">
        <v>657</v>
      </c>
      <c r="D103">
        <f t="shared" si="4"/>
        <v>2.9280517061516234E-4</v>
      </c>
      <c r="E103">
        <f t="shared" si="5"/>
        <v>5.4052542032638849E-5</v>
      </c>
      <c r="F103">
        <f t="shared" si="6"/>
        <v>2.9280517061516234E-4</v>
      </c>
      <c r="G103">
        <f t="shared" si="7"/>
        <v>0</v>
      </c>
      <c r="H103">
        <v>0</v>
      </c>
      <c r="I103">
        <v>0</v>
      </c>
    </row>
    <row r="104" spans="1:9" x14ac:dyDescent="0.25">
      <c r="A104" t="s">
        <v>7</v>
      </c>
      <c r="B104">
        <v>3479</v>
      </c>
      <c r="C104">
        <v>724</v>
      </c>
      <c r="D104">
        <f t="shared" si="4"/>
        <v>2.8622343033721546E-4</v>
      </c>
      <c r="E104">
        <f t="shared" si="5"/>
        <v>5.9564749515419375E-5</v>
      </c>
      <c r="F104">
        <f t="shared" si="6"/>
        <v>2.8622343033721546E-4</v>
      </c>
      <c r="G104">
        <f t="shared" si="7"/>
        <v>0</v>
      </c>
      <c r="H104">
        <v>0</v>
      </c>
      <c r="I104">
        <v>0</v>
      </c>
    </row>
    <row r="105" spans="1:9" x14ac:dyDescent="0.25">
      <c r="A105" t="s">
        <v>7</v>
      </c>
      <c r="B105">
        <v>4167</v>
      </c>
      <c r="C105">
        <v>1076</v>
      </c>
      <c r="D105">
        <f t="shared" si="4"/>
        <v>3.4282639672755875E-4</v>
      </c>
      <c r="E105">
        <f t="shared" si="5"/>
        <v>8.8524406738385697E-5</v>
      </c>
      <c r="F105">
        <f t="shared" si="6"/>
        <v>3.4282639672755875E-4</v>
      </c>
      <c r="G105">
        <f t="shared" si="7"/>
        <v>0</v>
      </c>
      <c r="H105">
        <v>0</v>
      </c>
      <c r="I105">
        <v>0</v>
      </c>
    </row>
    <row r="106" spans="1:9" x14ac:dyDescent="0.25">
      <c r="A106" t="s">
        <v>7</v>
      </c>
      <c r="B106">
        <v>4294</v>
      </c>
      <c r="C106">
        <v>880</v>
      </c>
      <c r="D106">
        <f t="shared" si="4"/>
        <v>3.5327490941879943E-4</v>
      </c>
      <c r="E106">
        <f t="shared" si="5"/>
        <v>7.2399143057415817E-5</v>
      </c>
      <c r="F106">
        <f t="shared" si="6"/>
        <v>3.5327490941879943E-4</v>
      </c>
      <c r="G106">
        <f t="shared" si="7"/>
        <v>0</v>
      </c>
      <c r="H106">
        <v>0</v>
      </c>
      <c r="I106">
        <v>0</v>
      </c>
    </row>
    <row r="107" spans="1:9" x14ac:dyDescent="0.25">
      <c r="A107" t="s">
        <v>7</v>
      </c>
      <c r="B107">
        <v>5042</v>
      </c>
      <c r="C107">
        <v>1036</v>
      </c>
      <c r="D107">
        <f t="shared" si="4"/>
        <v>4.1481418101760287E-4</v>
      </c>
      <c r="E107">
        <f t="shared" si="5"/>
        <v>8.5233536599412245E-5</v>
      </c>
      <c r="F107">
        <f t="shared" si="6"/>
        <v>4.1481418101760287E-4</v>
      </c>
      <c r="G107">
        <f t="shared" si="7"/>
        <v>0</v>
      </c>
      <c r="H107">
        <v>0</v>
      </c>
      <c r="I107">
        <v>0</v>
      </c>
    </row>
    <row r="108" spans="1:9" x14ac:dyDescent="0.25">
      <c r="A108" t="s">
        <v>7</v>
      </c>
      <c r="B108">
        <v>5274</v>
      </c>
      <c r="C108">
        <v>913</v>
      </c>
      <c r="D108">
        <f t="shared" si="4"/>
        <v>4.3390122782364883E-4</v>
      </c>
      <c r="E108">
        <f t="shared" si="5"/>
        <v>7.5114110922068906E-5</v>
      </c>
      <c r="F108">
        <f t="shared" si="6"/>
        <v>4.3390122782364883E-4</v>
      </c>
      <c r="G108">
        <f t="shared" si="7"/>
        <v>0</v>
      </c>
      <c r="H108">
        <v>0</v>
      </c>
      <c r="I108">
        <v>0</v>
      </c>
    </row>
    <row r="109" spans="1:9" x14ac:dyDescent="0.25">
      <c r="A109" t="s">
        <v>7</v>
      </c>
      <c r="B109">
        <v>4936</v>
      </c>
      <c r="C109">
        <v>1105</v>
      </c>
      <c r="D109">
        <f t="shared" si="4"/>
        <v>4.0609337514932323E-4</v>
      </c>
      <c r="E109">
        <f t="shared" si="5"/>
        <v>9.0910287589141448E-5</v>
      </c>
      <c r="F109">
        <f t="shared" si="6"/>
        <v>4.0609337514932323E-4</v>
      </c>
      <c r="G109">
        <f t="shared" si="7"/>
        <v>0</v>
      </c>
      <c r="H109">
        <v>0</v>
      </c>
      <c r="I109">
        <v>0</v>
      </c>
    </row>
    <row r="110" spans="1:9" x14ac:dyDescent="0.25">
      <c r="A110" t="s">
        <v>7</v>
      </c>
      <c r="B110">
        <v>4699</v>
      </c>
      <c r="C110">
        <v>432</v>
      </c>
      <c r="D110">
        <f t="shared" si="4"/>
        <v>3.8659496957590554E-4</v>
      </c>
      <c r="E110">
        <f t="shared" si="5"/>
        <v>3.5541397500913218E-5</v>
      </c>
      <c r="F110">
        <f t="shared" si="6"/>
        <v>3.8659496957590554E-4</v>
      </c>
      <c r="G110">
        <f t="shared" si="7"/>
        <v>0</v>
      </c>
      <c r="H110">
        <v>0</v>
      </c>
      <c r="I110">
        <v>0</v>
      </c>
    </row>
    <row r="111" spans="1:9" x14ac:dyDescent="0.25">
      <c r="A111" t="s">
        <v>7</v>
      </c>
      <c r="B111">
        <v>3852</v>
      </c>
      <c r="C111">
        <v>570</v>
      </c>
      <c r="D111">
        <f t="shared" si="4"/>
        <v>3.1691079438314287E-4</v>
      </c>
      <c r="E111">
        <f t="shared" si="5"/>
        <v>4.6894899480371603E-5</v>
      </c>
      <c r="F111">
        <f t="shared" si="6"/>
        <v>3.1691079438314287E-4</v>
      </c>
      <c r="G111">
        <f t="shared" si="7"/>
        <v>0</v>
      </c>
      <c r="H111">
        <v>0</v>
      </c>
      <c r="I111">
        <v>0</v>
      </c>
    </row>
    <row r="112" spans="1:9" x14ac:dyDescent="0.25">
      <c r="A112" t="s">
        <v>7</v>
      </c>
      <c r="B112">
        <v>4844</v>
      </c>
      <c r="C112">
        <v>1224</v>
      </c>
      <c r="D112">
        <f t="shared" si="4"/>
        <v>3.9852437382968431E-4</v>
      </c>
      <c r="E112">
        <f t="shared" si="5"/>
        <v>1.0070062625258745E-4</v>
      </c>
      <c r="F112">
        <f t="shared" si="6"/>
        <v>3.9852437382968431E-4</v>
      </c>
      <c r="G112">
        <f t="shared" si="7"/>
        <v>0</v>
      </c>
      <c r="H112">
        <v>0</v>
      </c>
      <c r="I112">
        <v>0</v>
      </c>
    </row>
    <row r="113" spans="1:9" x14ac:dyDescent="0.25">
      <c r="A113" t="s">
        <v>7</v>
      </c>
      <c r="B113">
        <v>4767</v>
      </c>
      <c r="C113">
        <v>847</v>
      </c>
      <c r="D113">
        <f t="shared" si="4"/>
        <v>3.9218944881216043E-4</v>
      </c>
      <c r="E113">
        <f t="shared" si="5"/>
        <v>6.9684175192762714E-5</v>
      </c>
      <c r="F113">
        <f t="shared" si="6"/>
        <v>3.9218944881216043E-4</v>
      </c>
      <c r="G113">
        <f t="shared" si="7"/>
        <v>0</v>
      </c>
      <c r="H113">
        <v>0</v>
      </c>
      <c r="I113">
        <v>0</v>
      </c>
    </row>
    <row r="114" spans="1:9" x14ac:dyDescent="0.25">
      <c r="A114" t="s">
        <v>7</v>
      </c>
      <c r="B114">
        <v>5492</v>
      </c>
      <c r="C114">
        <v>682</v>
      </c>
      <c r="D114">
        <f t="shared" si="4"/>
        <v>4.5183647008105411E-4</v>
      </c>
      <c r="E114">
        <f t="shared" si="5"/>
        <v>5.6109335869497254E-5</v>
      </c>
      <c r="F114">
        <f t="shared" si="6"/>
        <v>4.5183647008105411E-4</v>
      </c>
      <c r="G114">
        <f t="shared" si="7"/>
        <v>0</v>
      </c>
      <c r="H114">
        <v>0</v>
      </c>
      <c r="I114">
        <v>0</v>
      </c>
    </row>
    <row r="115" spans="1:9" x14ac:dyDescent="0.25">
      <c r="A115" t="s">
        <v>7</v>
      </c>
      <c r="B115">
        <v>5139</v>
      </c>
      <c r="C115">
        <v>1010</v>
      </c>
      <c r="D115">
        <f t="shared" si="4"/>
        <v>4.2279454110461347E-4</v>
      </c>
      <c r="E115">
        <f t="shared" si="5"/>
        <v>8.3094471009079505E-5</v>
      </c>
      <c r="F115">
        <f t="shared" si="6"/>
        <v>4.2279454110461347E-4</v>
      </c>
      <c r="G115">
        <f t="shared" si="7"/>
        <v>0</v>
      </c>
      <c r="H115">
        <v>0</v>
      </c>
      <c r="I115">
        <v>0</v>
      </c>
    </row>
    <row r="116" spans="1:9" x14ac:dyDescent="0.25">
      <c r="A116" t="s">
        <v>7</v>
      </c>
      <c r="B116">
        <v>4948</v>
      </c>
      <c r="C116">
        <v>815</v>
      </c>
      <c r="D116">
        <f t="shared" si="4"/>
        <v>4.0708063619101527E-4</v>
      </c>
      <c r="E116">
        <f t="shared" si="5"/>
        <v>6.7051479081583966E-5</v>
      </c>
      <c r="F116">
        <f t="shared" si="6"/>
        <v>4.0708063619101527E-4</v>
      </c>
      <c r="G116">
        <f t="shared" si="7"/>
        <v>0</v>
      </c>
      <c r="H116">
        <v>0</v>
      </c>
      <c r="I116">
        <v>0</v>
      </c>
    </row>
    <row r="117" spans="1:9" x14ac:dyDescent="0.25">
      <c r="A117" t="s">
        <v>7</v>
      </c>
      <c r="B117">
        <v>3746</v>
      </c>
      <c r="C117">
        <v>364</v>
      </c>
      <c r="D117">
        <f t="shared" si="4"/>
        <v>3.0818998851486323E-4</v>
      </c>
      <c r="E117">
        <f t="shared" si="5"/>
        <v>2.9946918264658357E-5</v>
      </c>
      <c r="F117">
        <f t="shared" si="6"/>
        <v>3.0818998851486323E-4</v>
      </c>
      <c r="G117">
        <f t="shared" si="7"/>
        <v>0</v>
      </c>
      <c r="H117">
        <v>0</v>
      </c>
      <c r="I117">
        <v>0</v>
      </c>
    </row>
    <row r="118" spans="1:9" x14ac:dyDescent="0.25">
      <c r="A118" t="s">
        <v>7</v>
      </c>
      <c r="B118">
        <v>3471</v>
      </c>
      <c r="C118">
        <v>320</v>
      </c>
      <c r="D118">
        <f t="shared" si="4"/>
        <v>2.8556525630942078E-4</v>
      </c>
      <c r="E118">
        <f t="shared" si="5"/>
        <v>2.6326961111787567E-5</v>
      </c>
      <c r="F118">
        <f t="shared" si="6"/>
        <v>2.8556525630942078E-4</v>
      </c>
      <c r="G118">
        <f t="shared" si="7"/>
        <v>0</v>
      </c>
      <c r="H118">
        <v>0</v>
      </c>
      <c r="I118">
        <v>0</v>
      </c>
    </row>
    <row r="119" spans="1:9" x14ac:dyDescent="0.25">
      <c r="A119" t="s">
        <v>7</v>
      </c>
      <c r="B119">
        <v>4697</v>
      </c>
      <c r="C119">
        <v>969</v>
      </c>
      <c r="D119">
        <f t="shared" si="4"/>
        <v>3.8643042606895692E-4</v>
      </c>
      <c r="E119">
        <f t="shared" si="5"/>
        <v>7.9721329116631725E-5</v>
      </c>
      <c r="F119">
        <f t="shared" si="6"/>
        <v>3.8643042606895692E-4</v>
      </c>
      <c r="G119">
        <f t="shared" si="7"/>
        <v>0</v>
      </c>
      <c r="H119">
        <v>0</v>
      </c>
      <c r="I119">
        <v>0</v>
      </c>
    </row>
    <row r="120" spans="1:9" x14ac:dyDescent="0.25">
      <c r="A120" t="s">
        <v>7</v>
      </c>
      <c r="B120">
        <v>4718</v>
      </c>
      <c r="C120">
        <v>769</v>
      </c>
      <c r="D120">
        <f t="shared" si="4"/>
        <v>3.8815813289191795E-4</v>
      </c>
      <c r="E120">
        <f t="shared" si="5"/>
        <v>6.3266978421764493E-5</v>
      </c>
      <c r="F120">
        <f t="shared" si="6"/>
        <v>3.8815813289191795E-4</v>
      </c>
      <c r="G120">
        <f t="shared" si="7"/>
        <v>0</v>
      </c>
      <c r="H120">
        <v>0</v>
      </c>
      <c r="I120">
        <v>0</v>
      </c>
    </row>
    <row r="121" spans="1:9" x14ac:dyDescent="0.25">
      <c r="A121" t="s">
        <v>7</v>
      </c>
      <c r="B121">
        <v>5424</v>
      </c>
      <c r="C121">
        <v>634</v>
      </c>
      <c r="D121">
        <f t="shared" si="4"/>
        <v>4.4624199084479927E-4</v>
      </c>
      <c r="E121">
        <f t="shared" si="5"/>
        <v>5.2160291702729119E-5</v>
      </c>
      <c r="F121">
        <f t="shared" si="6"/>
        <v>4.4624199084479927E-4</v>
      </c>
      <c r="G121">
        <f t="shared" si="7"/>
        <v>0</v>
      </c>
      <c r="H121">
        <v>0</v>
      </c>
      <c r="I121">
        <v>0</v>
      </c>
    </row>
    <row r="122" spans="1:9" x14ac:dyDescent="0.25">
      <c r="A122" t="s">
        <v>7</v>
      </c>
      <c r="B122">
        <v>4960</v>
      </c>
      <c r="C122">
        <v>698</v>
      </c>
      <c r="D122">
        <f t="shared" si="4"/>
        <v>4.0806789723270731E-4</v>
      </c>
      <c r="E122">
        <f t="shared" si="5"/>
        <v>5.7425683925086635E-5</v>
      </c>
      <c r="F122">
        <f t="shared" si="6"/>
        <v>4.0806789723270731E-4</v>
      </c>
      <c r="G122">
        <f t="shared" si="7"/>
        <v>0</v>
      </c>
      <c r="H122">
        <v>0</v>
      </c>
      <c r="I122">
        <v>0</v>
      </c>
    </row>
    <row r="123" spans="1:9" x14ac:dyDescent="0.25">
      <c r="A123" t="s">
        <v>7</v>
      </c>
      <c r="B123">
        <v>4730</v>
      </c>
      <c r="C123">
        <v>584</v>
      </c>
      <c r="D123">
        <f t="shared" si="4"/>
        <v>3.8914539393360999E-4</v>
      </c>
      <c r="E123">
        <f t="shared" si="5"/>
        <v>4.8046704029012308E-5</v>
      </c>
      <c r="F123">
        <f t="shared" si="6"/>
        <v>3.8914539393360999E-4</v>
      </c>
      <c r="G123">
        <f t="shared" si="7"/>
        <v>0</v>
      </c>
      <c r="H123">
        <v>0</v>
      </c>
      <c r="I123">
        <v>0</v>
      </c>
    </row>
    <row r="124" spans="1:9" x14ac:dyDescent="0.25">
      <c r="A124" t="s">
        <v>7</v>
      </c>
      <c r="B124">
        <v>3227</v>
      </c>
      <c r="C124">
        <v>253</v>
      </c>
      <c r="D124">
        <f t="shared" si="4"/>
        <v>2.6549094846168274E-4</v>
      </c>
      <c r="E124">
        <f t="shared" si="5"/>
        <v>2.0814753629007047E-5</v>
      </c>
      <c r="F124">
        <f t="shared" si="6"/>
        <v>2.6549094846168274E-4</v>
      </c>
      <c r="G124">
        <f t="shared" si="7"/>
        <v>0</v>
      </c>
      <c r="H124">
        <v>0</v>
      </c>
      <c r="I124">
        <v>0</v>
      </c>
    </row>
    <row r="125" spans="1:9" x14ac:dyDescent="0.25">
      <c r="A125" t="s">
        <v>7</v>
      </c>
      <c r="B125">
        <v>2980</v>
      </c>
      <c r="C125">
        <v>272</v>
      </c>
      <c r="D125">
        <f t="shared" si="4"/>
        <v>2.4516982535352174E-4</v>
      </c>
      <c r="E125">
        <f t="shared" si="5"/>
        <v>2.2377916945019431E-5</v>
      </c>
      <c r="F125">
        <f t="shared" si="6"/>
        <v>2.4516982535352174E-4</v>
      </c>
      <c r="G125">
        <f t="shared" si="7"/>
        <v>0</v>
      </c>
      <c r="H125">
        <v>0</v>
      </c>
      <c r="I125">
        <v>0</v>
      </c>
    </row>
    <row r="126" spans="1:9" x14ac:dyDescent="0.25">
      <c r="A126" t="s">
        <v>7</v>
      </c>
      <c r="B126">
        <v>3384</v>
      </c>
      <c r="C126">
        <v>726</v>
      </c>
      <c r="D126">
        <f t="shared" si="4"/>
        <v>2.7840761375715355E-4</v>
      </c>
      <c r="E126">
        <f t="shared" si="5"/>
        <v>5.9729293022368045E-5</v>
      </c>
      <c r="F126">
        <f t="shared" si="6"/>
        <v>2.7840761375715355E-4</v>
      </c>
      <c r="G126">
        <f t="shared" si="7"/>
        <v>0</v>
      </c>
      <c r="H126">
        <v>0</v>
      </c>
      <c r="I126">
        <v>0</v>
      </c>
    </row>
    <row r="127" spans="1:9" x14ac:dyDescent="0.25">
      <c r="A127" t="s">
        <v>7</v>
      </c>
      <c r="B127">
        <v>3677</v>
      </c>
      <c r="C127">
        <v>647</v>
      </c>
      <c r="D127">
        <f t="shared" si="4"/>
        <v>3.0251323752513402E-4</v>
      </c>
      <c r="E127">
        <f t="shared" si="5"/>
        <v>5.3229824497895489E-5</v>
      </c>
      <c r="F127">
        <f t="shared" si="6"/>
        <v>3.0251323752513402E-4</v>
      </c>
      <c r="G127">
        <f t="shared" si="7"/>
        <v>0</v>
      </c>
      <c r="H127">
        <v>0</v>
      </c>
      <c r="I127">
        <v>0</v>
      </c>
    </row>
    <row r="128" spans="1:9" x14ac:dyDescent="0.25">
      <c r="A128" t="s">
        <v>7</v>
      </c>
      <c r="B128">
        <v>3822</v>
      </c>
      <c r="C128">
        <v>458</v>
      </c>
      <c r="D128">
        <f t="shared" si="4"/>
        <v>3.1444264177891274E-4</v>
      </c>
      <c r="E128">
        <f t="shared" si="5"/>
        <v>3.7680463091245958E-5</v>
      </c>
      <c r="F128">
        <f t="shared" si="6"/>
        <v>3.1444264177891274E-4</v>
      </c>
      <c r="G128">
        <f t="shared" si="7"/>
        <v>0</v>
      </c>
      <c r="H128">
        <v>0</v>
      </c>
      <c r="I128">
        <v>0</v>
      </c>
    </row>
    <row r="129" spans="1:9" x14ac:dyDescent="0.25">
      <c r="A129" t="s">
        <v>7</v>
      </c>
      <c r="B129">
        <v>3766</v>
      </c>
      <c r="C129">
        <v>579</v>
      </c>
      <c r="D129">
        <f t="shared" si="4"/>
        <v>3.0983542358434995E-4</v>
      </c>
      <c r="E129">
        <f t="shared" si="5"/>
        <v>4.7635345261640628E-5</v>
      </c>
      <c r="F129">
        <f t="shared" si="6"/>
        <v>3.0983542358434995E-4</v>
      </c>
      <c r="G129">
        <f t="shared" si="7"/>
        <v>0</v>
      </c>
      <c r="H129">
        <v>0</v>
      </c>
      <c r="I129">
        <v>0</v>
      </c>
    </row>
    <row r="130" spans="1:9" x14ac:dyDescent="0.25">
      <c r="A130" t="s">
        <v>7</v>
      </c>
      <c r="B130">
        <v>3059</v>
      </c>
      <c r="C130">
        <v>275</v>
      </c>
      <c r="D130">
        <f t="shared" si="4"/>
        <v>2.5166929387799431E-4</v>
      </c>
      <c r="E130">
        <f t="shared" si="5"/>
        <v>2.2624732205442442E-5</v>
      </c>
      <c r="F130">
        <f t="shared" si="6"/>
        <v>2.5166929387799431E-4</v>
      </c>
      <c r="G130">
        <f t="shared" si="7"/>
        <v>0</v>
      </c>
      <c r="H130">
        <v>0</v>
      </c>
      <c r="I130">
        <v>0</v>
      </c>
    </row>
    <row r="131" spans="1:9" x14ac:dyDescent="0.25">
      <c r="A131" t="s">
        <v>7</v>
      </c>
      <c r="B131">
        <v>2161</v>
      </c>
      <c r="C131">
        <v>217</v>
      </c>
      <c r="D131">
        <f t="shared" ref="D131:D194" si="8">B131/$B$718</f>
        <v>1.7778925925804041E-4</v>
      </c>
      <c r="E131">
        <f t="shared" ref="E131:E194" si="9">C131/$B$718</f>
        <v>1.7852970503930944E-5</v>
      </c>
      <c r="F131">
        <f t="shared" ref="F131:F194" si="10">D131+$E$2</f>
        <v>1.7778925925804041E-4</v>
      </c>
      <c r="G131">
        <f t="shared" ref="G131:G194" si="11">D131*$E$2</f>
        <v>0</v>
      </c>
      <c r="H131">
        <v>0</v>
      </c>
      <c r="I131">
        <v>0</v>
      </c>
    </row>
    <row r="132" spans="1:9" x14ac:dyDescent="0.25">
      <c r="A132" t="s">
        <v>7</v>
      </c>
      <c r="B132">
        <v>2319</v>
      </c>
      <c r="C132">
        <v>187</v>
      </c>
      <c r="D132">
        <f t="shared" si="8"/>
        <v>1.9078819630698554E-4</v>
      </c>
      <c r="E132">
        <f t="shared" si="9"/>
        <v>1.5384817899700858E-5</v>
      </c>
      <c r="F132">
        <f t="shared" si="10"/>
        <v>1.9078819630698554E-4</v>
      </c>
      <c r="G132">
        <f t="shared" si="11"/>
        <v>0</v>
      </c>
      <c r="H132">
        <v>0</v>
      </c>
      <c r="I132">
        <v>0</v>
      </c>
    </row>
    <row r="133" spans="1:9" x14ac:dyDescent="0.25">
      <c r="A133" t="s">
        <v>7</v>
      </c>
      <c r="B133">
        <v>3574</v>
      </c>
      <c r="C133">
        <v>614</v>
      </c>
      <c r="D133">
        <f t="shared" si="8"/>
        <v>2.9403924691727738E-4</v>
      </c>
      <c r="E133">
        <f t="shared" si="9"/>
        <v>5.0514856633242393E-5</v>
      </c>
      <c r="F133">
        <f t="shared" si="10"/>
        <v>2.9403924691727738E-4</v>
      </c>
      <c r="G133">
        <f t="shared" si="11"/>
        <v>0</v>
      </c>
      <c r="H133">
        <v>0</v>
      </c>
      <c r="I133">
        <v>0</v>
      </c>
    </row>
    <row r="134" spans="1:9" x14ac:dyDescent="0.25">
      <c r="A134" t="s">
        <v>7</v>
      </c>
      <c r="B134">
        <v>3389</v>
      </c>
      <c r="C134">
        <v>447</v>
      </c>
      <c r="D134">
        <f t="shared" si="8"/>
        <v>2.7881897252452523E-4</v>
      </c>
      <c r="E134">
        <f t="shared" si="9"/>
        <v>3.6775473803028257E-5</v>
      </c>
      <c r="F134">
        <f t="shared" si="10"/>
        <v>2.7881897252452523E-4</v>
      </c>
      <c r="G134">
        <f t="shared" si="11"/>
        <v>0</v>
      </c>
      <c r="H134">
        <v>0</v>
      </c>
      <c r="I134">
        <v>0</v>
      </c>
    </row>
    <row r="135" spans="1:9" x14ac:dyDescent="0.25">
      <c r="A135" t="s">
        <v>7</v>
      </c>
      <c r="B135">
        <v>3309</v>
      </c>
      <c r="C135">
        <v>352</v>
      </c>
      <c r="D135">
        <f t="shared" si="8"/>
        <v>2.7223723224657829E-4</v>
      </c>
      <c r="E135">
        <f t="shared" si="9"/>
        <v>2.8959657222966325E-5</v>
      </c>
      <c r="F135">
        <f t="shared" si="10"/>
        <v>2.7223723224657829E-4</v>
      </c>
      <c r="G135">
        <f t="shared" si="11"/>
        <v>0</v>
      </c>
      <c r="H135">
        <v>0</v>
      </c>
      <c r="I135">
        <v>0</v>
      </c>
    </row>
    <row r="136" spans="1:9" x14ac:dyDescent="0.25">
      <c r="A136" t="s">
        <v>7</v>
      </c>
      <c r="B136">
        <v>2627</v>
      </c>
      <c r="C136">
        <v>350</v>
      </c>
      <c r="D136">
        <f t="shared" si="8"/>
        <v>2.1612789637708105E-4</v>
      </c>
      <c r="E136">
        <f t="shared" si="9"/>
        <v>2.8795113716017652E-5</v>
      </c>
      <c r="F136">
        <f t="shared" si="10"/>
        <v>2.1612789637708105E-4</v>
      </c>
      <c r="G136">
        <f t="shared" si="11"/>
        <v>0</v>
      </c>
      <c r="H136">
        <v>0</v>
      </c>
      <c r="I136">
        <v>0</v>
      </c>
    </row>
    <row r="137" spans="1:9" x14ac:dyDescent="0.25">
      <c r="A137" t="s">
        <v>7</v>
      </c>
      <c r="B137">
        <v>2527</v>
      </c>
      <c r="C137">
        <v>411</v>
      </c>
      <c r="D137">
        <f t="shared" si="8"/>
        <v>2.0790072102964746E-4</v>
      </c>
      <c r="E137">
        <f t="shared" si="9"/>
        <v>3.3813690677952158E-5</v>
      </c>
      <c r="F137">
        <f t="shared" si="10"/>
        <v>2.0790072102964746E-4</v>
      </c>
      <c r="G137">
        <f t="shared" si="11"/>
        <v>0</v>
      </c>
      <c r="H137">
        <v>0</v>
      </c>
      <c r="I137">
        <v>0</v>
      </c>
    </row>
    <row r="138" spans="1:9" x14ac:dyDescent="0.25">
      <c r="A138" t="s">
        <v>7</v>
      </c>
      <c r="B138">
        <v>2078</v>
      </c>
      <c r="C138">
        <v>67</v>
      </c>
      <c r="D138">
        <f t="shared" si="8"/>
        <v>1.7096070371967051E-4</v>
      </c>
      <c r="E138">
        <f t="shared" si="9"/>
        <v>5.5122074827805224E-6</v>
      </c>
      <c r="F138">
        <f t="shared" si="10"/>
        <v>1.7096070371967051E-4</v>
      </c>
      <c r="G138">
        <f t="shared" si="11"/>
        <v>0</v>
      </c>
      <c r="H138">
        <v>0</v>
      </c>
      <c r="I138">
        <v>0</v>
      </c>
    </row>
    <row r="139" spans="1:9" x14ac:dyDescent="0.25">
      <c r="A139" t="s">
        <v>7</v>
      </c>
      <c r="B139">
        <v>1832</v>
      </c>
      <c r="C139">
        <v>146</v>
      </c>
      <c r="D139">
        <f t="shared" si="8"/>
        <v>1.5072185236498383E-4</v>
      </c>
      <c r="E139">
        <f t="shared" si="9"/>
        <v>1.2011676007253077E-5</v>
      </c>
      <c r="F139">
        <f t="shared" si="10"/>
        <v>1.5072185236498383E-4</v>
      </c>
      <c r="G139">
        <f t="shared" si="11"/>
        <v>0</v>
      </c>
      <c r="H139">
        <v>0</v>
      </c>
      <c r="I139">
        <v>0</v>
      </c>
    </row>
    <row r="140" spans="1:9" x14ac:dyDescent="0.25">
      <c r="A140" t="s">
        <v>7</v>
      </c>
      <c r="B140">
        <v>2574</v>
      </c>
      <c r="C140">
        <v>500</v>
      </c>
      <c r="D140">
        <f t="shared" si="8"/>
        <v>2.1176749344294126E-4</v>
      </c>
      <c r="E140">
        <f t="shared" si="9"/>
        <v>4.1135876737168073E-5</v>
      </c>
      <c r="F140">
        <f t="shared" si="10"/>
        <v>2.1176749344294126E-4</v>
      </c>
      <c r="G140">
        <f t="shared" si="11"/>
        <v>0</v>
      </c>
      <c r="H140">
        <v>0</v>
      </c>
      <c r="I140">
        <v>0</v>
      </c>
    </row>
    <row r="141" spans="1:9" x14ac:dyDescent="0.25">
      <c r="A141" t="s">
        <v>7</v>
      </c>
      <c r="B141">
        <v>3051</v>
      </c>
      <c r="C141">
        <v>328</v>
      </c>
      <c r="D141">
        <f t="shared" si="8"/>
        <v>2.5101111985019957E-4</v>
      </c>
      <c r="E141">
        <f t="shared" si="9"/>
        <v>2.6985135139582257E-5</v>
      </c>
      <c r="F141">
        <f t="shared" si="10"/>
        <v>2.5101111985019957E-4</v>
      </c>
      <c r="G141">
        <f t="shared" si="11"/>
        <v>0</v>
      </c>
      <c r="H141">
        <v>0</v>
      </c>
      <c r="I141">
        <v>0</v>
      </c>
    </row>
    <row r="142" spans="1:9" x14ac:dyDescent="0.25">
      <c r="A142" t="s">
        <v>7</v>
      </c>
      <c r="B142">
        <v>2706</v>
      </c>
      <c r="C142">
        <v>273</v>
      </c>
      <c r="D142">
        <f t="shared" si="8"/>
        <v>2.2262736490155362E-4</v>
      </c>
      <c r="E142">
        <f t="shared" si="9"/>
        <v>2.2460188698493769E-5</v>
      </c>
      <c r="F142">
        <f t="shared" si="10"/>
        <v>2.2262736490155362E-4</v>
      </c>
      <c r="G142">
        <f t="shared" si="11"/>
        <v>0</v>
      </c>
      <c r="H142">
        <v>0</v>
      </c>
      <c r="I142">
        <v>0</v>
      </c>
    </row>
    <row r="143" spans="1:9" x14ac:dyDescent="0.25">
      <c r="A143" t="s">
        <v>7</v>
      </c>
      <c r="B143">
        <v>2566</v>
      </c>
      <c r="C143">
        <v>291</v>
      </c>
      <c r="D143">
        <f t="shared" si="8"/>
        <v>2.1110931941514656E-4</v>
      </c>
      <c r="E143">
        <f t="shared" si="9"/>
        <v>2.3941080261031819E-5</v>
      </c>
      <c r="F143">
        <f t="shared" si="10"/>
        <v>2.1110931941514656E-4</v>
      </c>
      <c r="G143">
        <f t="shared" si="11"/>
        <v>0</v>
      </c>
      <c r="H143">
        <v>0</v>
      </c>
      <c r="I143">
        <v>0</v>
      </c>
    </row>
    <row r="144" spans="1:9" x14ac:dyDescent="0.25">
      <c r="A144" t="s">
        <v>7</v>
      </c>
      <c r="B144">
        <v>2054</v>
      </c>
      <c r="C144">
        <v>220</v>
      </c>
      <c r="D144">
        <f t="shared" si="8"/>
        <v>1.6898618163628645E-4</v>
      </c>
      <c r="E144">
        <f t="shared" si="9"/>
        <v>1.8099785764353954E-5</v>
      </c>
      <c r="F144">
        <f t="shared" si="10"/>
        <v>1.6898618163628645E-4</v>
      </c>
      <c r="G144">
        <f t="shared" si="11"/>
        <v>0</v>
      </c>
      <c r="H144">
        <v>0</v>
      </c>
      <c r="I144">
        <v>0</v>
      </c>
    </row>
    <row r="145" spans="1:9" x14ac:dyDescent="0.25">
      <c r="A145" t="s">
        <v>7</v>
      </c>
      <c r="B145">
        <v>1527</v>
      </c>
      <c r="C145">
        <v>379</v>
      </c>
      <c r="D145">
        <f t="shared" si="8"/>
        <v>1.2562896755531131E-4</v>
      </c>
      <c r="E145">
        <f t="shared" si="9"/>
        <v>3.1180994566773403E-5</v>
      </c>
      <c r="F145">
        <f t="shared" si="10"/>
        <v>1.2562896755531131E-4</v>
      </c>
      <c r="G145">
        <f t="shared" si="11"/>
        <v>0</v>
      </c>
      <c r="H145">
        <v>0</v>
      </c>
      <c r="I145">
        <v>0</v>
      </c>
    </row>
    <row r="146" spans="1:9" x14ac:dyDescent="0.25">
      <c r="A146" t="s">
        <v>7</v>
      </c>
      <c r="B146">
        <v>1364</v>
      </c>
      <c r="C146">
        <v>104</v>
      </c>
      <c r="D146">
        <f t="shared" si="8"/>
        <v>1.1221867173899451E-4</v>
      </c>
      <c r="E146">
        <f t="shared" si="9"/>
        <v>8.5562623613309594E-6</v>
      </c>
      <c r="F146">
        <f t="shared" si="10"/>
        <v>1.1221867173899451E-4</v>
      </c>
      <c r="G146">
        <f t="shared" si="11"/>
        <v>0</v>
      </c>
      <c r="H146">
        <v>0</v>
      </c>
      <c r="I146">
        <v>0</v>
      </c>
    </row>
    <row r="147" spans="1:9" x14ac:dyDescent="0.25">
      <c r="A147" t="s">
        <v>7</v>
      </c>
      <c r="B147">
        <v>1617</v>
      </c>
      <c r="C147">
        <v>131</v>
      </c>
      <c r="D147">
        <f t="shared" si="8"/>
        <v>1.3303342536800155E-4</v>
      </c>
      <c r="E147">
        <f t="shared" si="9"/>
        <v>1.0777599705138036E-5</v>
      </c>
      <c r="F147">
        <f t="shared" si="10"/>
        <v>1.3303342536800155E-4</v>
      </c>
      <c r="G147">
        <f t="shared" si="11"/>
        <v>0</v>
      </c>
      <c r="H147">
        <v>0</v>
      </c>
      <c r="I147">
        <v>0</v>
      </c>
    </row>
    <row r="148" spans="1:9" x14ac:dyDescent="0.25">
      <c r="A148" t="s">
        <v>7</v>
      </c>
      <c r="B148">
        <v>1655</v>
      </c>
      <c r="C148">
        <v>422</v>
      </c>
      <c r="D148">
        <f t="shared" si="8"/>
        <v>1.3615975200002633E-4</v>
      </c>
      <c r="E148">
        <f t="shared" si="9"/>
        <v>3.4718679966169852E-5</v>
      </c>
      <c r="F148">
        <f t="shared" si="10"/>
        <v>1.3615975200002633E-4</v>
      </c>
      <c r="G148">
        <f t="shared" si="11"/>
        <v>0</v>
      </c>
      <c r="H148">
        <v>0</v>
      </c>
      <c r="I148">
        <v>0</v>
      </c>
    </row>
    <row r="149" spans="1:9" x14ac:dyDescent="0.25">
      <c r="A149" t="s">
        <v>7</v>
      </c>
      <c r="B149">
        <v>1826</v>
      </c>
      <c r="C149">
        <v>343</v>
      </c>
      <c r="D149">
        <f t="shared" si="8"/>
        <v>1.5022822184413781E-4</v>
      </c>
      <c r="E149">
        <f t="shared" si="9"/>
        <v>2.82192114416973E-5</v>
      </c>
      <c r="F149">
        <f t="shared" si="10"/>
        <v>1.5022822184413781E-4</v>
      </c>
      <c r="G149">
        <f t="shared" si="11"/>
        <v>0</v>
      </c>
      <c r="H149">
        <v>0</v>
      </c>
      <c r="I149">
        <v>0</v>
      </c>
    </row>
    <row r="150" spans="1:9" x14ac:dyDescent="0.25">
      <c r="A150" t="s">
        <v>7</v>
      </c>
      <c r="B150">
        <v>1754</v>
      </c>
      <c r="C150">
        <v>274</v>
      </c>
      <c r="D150">
        <f t="shared" si="8"/>
        <v>1.4430465559398561E-4</v>
      </c>
      <c r="E150">
        <f t="shared" si="9"/>
        <v>2.2542460451968104E-5</v>
      </c>
      <c r="F150">
        <f t="shared" si="10"/>
        <v>1.4430465559398561E-4</v>
      </c>
      <c r="G150">
        <f t="shared" si="11"/>
        <v>0</v>
      </c>
      <c r="H150">
        <v>0</v>
      </c>
      <c r="I150">
        <v>0</v>
      </c>
    </row>
    <row r="151" spans="1:9" x14ac:dyDescent="0.25">
      <c r="A151" t="s">
        <v>7</v>
      </c>
      <c r="B151">
        <v>1527</v>
      </c>
      <c r="C151">
        <v>154</v>
      </c>
      <c r="D151">
        <f t="shared" si="8"/>
        <v>1.2562896755531131E-4</v>
      </c>
      <c r="E151">
        <f t="shared" si="9"/>
        <v>1.2669850035047767E-5</v>
      </c>
      <c r="F151">
        <f t="shared" si="10"/>
        <v>1.2562896755531131E-4</v>
      </c>
      <c r="G151">
        <f t="shared" si="11"/>
        <v>0</v>
      </c>
      <c r="H151">
        <v>0</v>
      </c>
      <c r="I151">
        <v>0</v>
      </c>
    </row>
    <row r="152" spans="1:9" x14ac:dyDescent="0.25">
      <c r="A152" t="s">
        <v>7</v>
      </c>
      <c r="B152">
        <v>1120</v>
      </c>
      <c r="C152">
        <v>60</v>
      </c>
      <c r="D152">
        <f t="shared" si="8"/>
        <v>9.2144363891256487E-5</v>
      </c>
      <c r="E152">
        <f t="shared" si="9"/>
        <v>4.9363052084601692E-6</v>
      </c>
      <c r="F152">
        <f t="shared" si="10"/>
        <v>9.2144363891256487E-5</v>
      </c>
      <c r="G152">
        <f t="shared" si="11"/>
        <v>0</v>
      </c>
      <c r="H152">
        <v>0</v>
      </c>
      <c r="I152">
        <v>0</v>
      </c>
    </row>
    <row r="153" spans="1:9" x14ac:dyDescent="0.25">
      <c r="A153" t="s">
        <v>7</v>
      </c>
      <c r="B153">
        <v>1082</v>
      </c>
      <c r="C153">
        <v>86</v>
      </c>
      <c r="D153">
        <f t="shared" si="8"/>
        <v>8.9018037259231718E-5</v>
      </c>
      <c r="E153">
        <f t="shared" si="9"/>
        <v>7.0753707987929086E-6</v>
      </c>
      <c r="F153">
        <f t="shared" si="10"/>
        <v>8.9018037259231718E-5</v>
      </c>
      <c r="G153">
        <f t="shared" si="11"/>
        <v>0</v>
      </c>
      <c r="H153">
        <v>0</v>
      </c>
      <c r="I153">
        <v>0</v>
      </c>
    </row>
    <row r="154" spans="1:9" x14ac:dyDescent="0.25">
      <c r="A154" t="s">
        <v>7</v>
      </c>
      <c r="B154">
        <v>1440</v>
      </c>
      <c r="C154">
        <v>249</v>
      </c>
      <c r="D154">
        <f t="shared" si="8"/>
        <v>1.1847132500304406E-4</v>
      </c>
      <c r="E154">
        <f t="shared" si="9"/>
        <v>2.0485666615109702E-5</v>
      </c>
      <c r="F154">
        <f t="shared" si="10"/>
        <v>1.1847132500304406E-4</v>
      </c>
      <c r="G154">
        <f t="shared" si="11"/>
        <v>0</v>
      </c>
      <c r="H154">
        <v>0</v>
      </c>
      <c r="I154">
        <v>0</v>
      </c>
    </row>
    <row r="155" spans="1:9" x14ac:dyDescent="0.25">
      <c r="A155" t="s">
        <v>7</v>
      </c>
      <c r="B155">
        <v>1486</v>
      </c>
      <c r="C155">
        <v>254</v>
      </c>
      <c r="D155">
        <f t="shared" si="8"/>
        <v>1.2225582566286351E-4</v>
      </c>
      <c r="E155">
        <f t="shared" si="9"/>
        <v>2.0897025382481381E-5</v>
      </c>
      <c r="F155">
        <f t="shared" si="10"/>
        <v>1.2225582566286351E-4</v>
      </c>
      <c r="G155">
        <f t="shared" si="11"/>
        <v>0</v>
      </c>
      <c r="H155">
        <v>0</v>
      </c>
      <c r="I155">
        <v>0</v>
      </c>
    </row>
    <row r="156" spans="1:9" x14ac:dyDescent="0.25">
      <c r="A156" t="s">
        <v>7</v>
      </c>
      <c r="B156">
        <v>1362</v>
      </c>
      <c r="C156">
        <v>130</v>
      </c>
      <c r="D156">
        <f t="shared" si="8"/>
        <v>1.1205412823204584E-4</v>
      </c>
      <c r="E156">
        <f t="shared" si="9"/>
        <v>1.06953279516637E-5</v>
      </c>
      <c r="F156">
        <f t="shared" si="10"/>
        <v>1.1205412823204584E-4</v>
      </c>
      <c r="G156">
        <f t="shared" si="11"/>
        <v>0</v>
      </c>
      <c r="H156">
        <v>0</v>
      </c>
      <c r="I156">
        <v>0</v>
      </c>
    </row>
    <row r="157" spans="1:9" x14ac:dyDescent="0.25">
      <c r="A157" t="s">
        <v>7</v>
      </c>
      <c r="B157">
        <v>1254</v>
      </c>
      <c r="C157">
        <v>258</v>
      </c>
      <c r="D157">
        <f t="shared" si="8"/>
        <v>1.0316877885681753E-4</v>
      </c>
      <c r="E157">
        <f t="shared" si="9"/>
        <v>2.1226112396378727E-5</v>
      </c>
      <c r="F157">
        <f t="shared" si="10"/>
        <v>1.0316877885681753E-4</v>
      </c>
      <c r="G157">
        <f t="shared" si="11"/>
        <v>0</v>
      </c>
      <c r="H157">
        <v>0</v>
      </c>
      <c r="I157">
        <v>0</v>
      </c>
    </row>
    <row r="158" spans="1:9" x14ac:dyDescent="0.25">
      <c r="A158" t="s">
        <v>7</v>
      </c>
      <c r="B158">
        <v>1124</v>
      </c>
      <c r="C158">
        <v>143</v>
      </c>
      <c r="D158">
        <f t="shared" si="8"/>
        <v>9.2473450905153825E-5</v>
      </c>
      <c r="E158">
        <f t="shared" si="9"/>
        <v>1.176486074683007E-5</v>
      </c>
      <c r="F158">
        <f t="shared" si="10"/>
        <v>9.2473450905153825E-5</v>
      </c>
      <c r="G158">
        <f t="shared" si="11"/>
        <v>0</v>
      </c>
      <c r="H158">
        <v>0</v>
      </c>
      <c r="I158">
        <v>0</v>
      </c>
    </row>
    <row r="159" spans="1:9" x14ac:dyDescent="0.25">
      <c r="A159" t="s">
        <v>7</v>
      </c>
      <c r="B159">
        <v>807</v>
      </c>
      <c r="C159">
        <v>54</v>
      </c>
      <c r="D159">
        <f t="shared" si="8"/>
        <v>6.6393305053789276E-5</v>
      </c>
      <c r="E159">
        <f t="shared" si="9"/>
        <v>4.4426746876141523E-6</v>
      </c>
      <c r="F159">
        <f t="shared" si="10"/>
        <v>6.6393305053789276E-5</v>
      </c>
      <c r="G159">
        <f t="shared" si="11"/>
        <v>0</v>
      </c>
      <c r="H159">
        <v>0</v>
      </c>
      <c r="I159">
        <v>0</v>
      </c>
    </row>
    <row r="160" spans="1:9" x14ac:dyDescent="0.25">
      <c r="A160" t="s">
        <v>7</v>
      </c>
      <c r="B160">
        <v>721</v>
      </c>
      <c r="C160">
        <v>47</v>
      </c>
      <c r="D160">
        <f t="shared" si="8"/>
        <v>5.9317934254996365E-5</v>
      </c>
      <c r="E160">
        <f t="shared" si="9"/>
        <v>3.8667724132937991E-6</v>
      </c>
      <c r="F160">
        <f t="shared" si="10"/>
        <v>5.9317934254996365E-5</v>
      </c>
      <c r="G160">
        <f t="shared" si="11"/>
        <v>0</v>
      </c>
      <c r="H160">
        <v>0</v>
      </c>
      <c r="I160">
        <v>0</v>
      </c>
    </row>
    <row r="161" spans="1:9" x14ac:dyDescent="0.25">
      <c r="A161" t="s">
        <v>7</v>
      </c>
      <c r="B161">
        <v>1099</v>
      </c>
      <c r="C161">
        <v>195</v>
      </c>
      <c r="D161">
        <f t="shared" si="8"/>
        <v>9.0416657068295426E-5</v>
      </c>
      <c r="E161">
        <f t="shared" si="9"/>
        <v>1.6042991927495549E-5</v>
      </c>
      <c r="F161">
        <f t="shared" si="10"/>
        <v>9.0416657068295426E-5</v>
      </c>
      <c r="G161">
        <f t="shared" si="11"/>
        <v>0</v>
      </c>
      <c r="H161">
        <v>0</v>
      </c>
      <c r="I161">
        <v>0</v>
      </c>
    </row>
    <row r="162" spans="1:9" x14ac:dyDescent="0.25">
      <c r="A162" t="s">
        <v>7</v>
      </c>
      <c r="B162">
        <v>1152</v>
      </c>
      <c r="C162">
        <v>164</v>
      </c>
      <c r="D162">
        <f t="shared" si="8"/>
        <v>9.4777060002435248E-5</v>
      </c>
      <c r="E162">
        <f t="shared" si="9"/>
        <v>1.3492567569791129E-5</v>
      </c>
      <c r="F162">
        <f t="shared" si="10"/>
        <v>9.4777060002435248E-5</v>
      </c>
      <c r="G162">
        <f t="shared" si="11"/>
        <v>0</v>
      </c>
      <c r="H162">
        <v>0</v>
      </c>
      <c r="I162">
        <v>0</v>
      </c>
    </row>
    <row r="163" spans="1:9" x14ac:dyDescent="0.25">
      <c r="A163" t="s">
        <v>7</v>
      </c>
      <c r="B163">
        <v>1190</v>
      </c>
      <c r="C163">
        <v>76</v>
      </c>
      <c r="D163">
        <f t="shared" si="8"/>
        <v>9.7903386634460017E-5</v>
      </c>
      <c r="E163">
        <f t="shared" si="9"/>
        <v>6.2526532640495474E-6</v>
      </c>
      <c r="F163">
        <f t="shared" si="10"/>
        <v>9.7903386634460017E-5</v>
      </c>
      <c r="G163">
        <f t="shared" si="11"/>
        <v>0</v>
      </c>
      <c r="H163">
        <v>0</v>
      </c>
      <c r="I163">
        <v>0</v>
      </c>
    </row>
    <row r="164" spans="1:9" x14ac:dyDescent="0.25">
      <c r="A164" t="s">
        <v>7</v>
      </c>
      <c r="B164">
        <v>1010</v>
      </c>
      <c r="C164">
        <v>131</v>
      </c>
      <c r="D164">
        <f t="shared" si="8"/>
        <v>8.3094471009079505E-5</v>
      </c>
      <c r="E164">
        <f t="shared" si="9"/>
        <v>1.0777599705138036E-5</v>
      </c>
      <c r="F164">
        <f t="shared" si="10"/>
        <v>8.3094471009079505E-5</v>
      </c>
      <c r="G164">
        <f t="shared" si="11"/>
        <v>0</v>
      </c>
      <c r="H164">
        <v>0</v>
      </c>
      <c r="I164">
        <v>0</v>
      </c>
    </row>
    <row r="165" spans="1:9" x14ac:dyDescent="0.25">
      <c r="A165" t="s">
        <v>7</v>
      </c>
      <c r="B165">
        <v>1058</v>
      </c>
      <c r="C165">
        <v>107</v>
      </c>
      <c r="D165">
        <f t="shared" si="8"/>
        <v>8.7043515175847647E-5</v>
      </c>
      <c r="E165">
        <f t="shared" si="9"/>
        <v>8.8030776217539682E-6</v>
      </c>
      <c r="F165">
        <f t="shared" si="10"/>
        <v>8.7043515175847647E-5</v>
      </c>
      <c r="G165">
        <f t="shared" si="11"/>
        <v>0</v>
      </c>
      <c r="H165">
        <v>0</v>
      </c>
      <c r="I165">
        <v>0</v>
      </c>
    </row>
    <row r="166" spans="1:9" x14ac:dyDescent="0.25">
      <c r="A166" t="s">
        <v>7</v>
      </c>
      <c r="B166">
        <v>894</v>
      </c>
      <c r="C166">
        <v>27</v>
      </c>
      <c r="D166">
        <f t="shared" si="8"/>
        <v>7.3550947606056515E-5</v>
      </c>
      <c r="E166">
        <f t="shared" si="9"/>
        <v>2.2213373438070761E-6</v>
      </c>
      <c r="F166">
        <f t="shared" si="10"/>
        <v>7.3550947606056515E-5</v>
      </c>
      <c r="G166">
        <f t="shared" si="11"/>
        <v>0</v>
      </c>
      <c r="H166">
        <v>0</v>
      </c>
      <c r="I166">
        <v>0</v>
      </c>
    </row>
    <row r="167" spans="1:9" x14ac:dyDescent="0.25">
      <c r="A167" t="s">
        <v>7</v>
      </c>
      <c r="B167">
        <v>818</v>
      </c>
      <c r="C167">
        <v>29</v>
      </c>
      <c r="D167">
        <f t="shared" si="8"/>
        <v>6.7298294342006963E-5</v>
      </c>
      <c r="E167">
        <f t="shared" si="9"/>
        <v>2.3858808507557483E-6</v>
      </c>
      <c r="F167">
        <f t="shared" si="10"/>
        <v>6.7298294342006963E-5</v>
      </c>
      <c r="G167">
        <f t="shared" si="11"/>
        <v>0</v>
      </c>
      <c r="H167">
        <v>0</v>
      </c>
      <c r="I167">
        <v>0</v>
      </c>
    </row>
    <row r="168" spans="1:9" x14ac:dyDescent="0.25">
      <c r="A168" t="s">
        <v>7</v>
      </c>
      <c r="B168">
        <v>1044</v>
      </c>
      <c r="C168">
        <v>120</v>
      </c>
      <c r="D168">
        <f t="shared" si="8"/>
        <v>8.5891710627206935E-5</v>
      </c>
      <c r="E168">
        <f t="shared" si="9"/>
        <v>9.8726104169203384E-6</v>
      </c>
      <c r="F168">
        <f t="shared" si="10"/>
        <v>8.5891710627206935E-5</v>
      </c>
      <c r="G168">
        <f t="shared" si="11"/>
        <v>0</v>
      </c>
      <c r="H168">
        <v>0</v>
      </c>
      <c r="I168">
        <v>0</v>
      </c>
    </row>
    <row r="169" spans="1:9" x14ac:dyDescent="0.25">
      <c r="A169" t="s">
        <v>7</v>
      </c>
      <c r="B169">
        <v>1103</v>
      </c>
      <c r="C169">
        <v>110</v>
      </c>
      <c r="D169">
        <f t="shared" si="8"/>
        <v>9.0745744082192778E-5</v>
      </c>
      <c r="E169">
        <f t="shared" si="9"/>
        <v>9.0498928821769771E-6</v>
      </c>
      <c r="F169">
        <f t="shared" si="10"/>
        <v>9.0745744082192778E-5</v>
      </c>
      <c r="G169">
        <f t="shared" si="11"/>
        <v>0</v>
      </c>
      <c r="H169">
        <v>0</v>
      </c>
      <c r="I169">
        <v>0</v>
      </c>
    </row>
    <row r="170" spans="1:9" x14ac:dyDescent="0.25">
      <c r="A170" t="s">
        <v>7</v>
      </c>
      <c r="B170">
        <v>1012</v>
      </c>
      <c r="C170">
        <v>67</v>
      </c>
      <c r="D170">
        <f t="shared" si="8"/>
        <v>8.3259014516028188E-5</v>
      </c>
      <c r="E170">
        <f t="shared" si="9"/>
        <v>5.5122074827805224E-6</v>
      </c>
      <c r="F170">
        <f t="shared" si="10"/>
        <v>8.3259014516028188E-5</v>
      </c>
      <c r="G170">
        <f t="shared" si="11"/>
        <v>0</v>
      </c>
      <c r="H170">
        <v>0</v>
      </c>
      <c r="I170">
        <v>0</v>
      </c>
    </row>
    <row r="171" spans="1:9" x14ac:dyDescent="0.25">
      <c r="A171" t="s">
        <v>7</v>
      </c>
      <c r="B171">
        <v>1028</v>
      </c>
      <c r="C171">
        <v>84</v>
      </c>
      <c r="D171">
        <f t="shared" si="8"/>
        <v>8.4575362571617555E-5</v>
      </c>
      <c r="E171">
        <f t="shared" si="9"/>
        <v>6.9108272918442369E-6</v>
      </c>
      <c r="F171">
        <f t="shared" si="10"/>
        <v>8.4575362571617555E-5</v>
      </c>
      <c r="G171">
        <f t="shared" si="11"/>
        <v>0</v>
      </c>
      <c r="H171">
        <v>0</v>
      </c>
      <c r="I171">
        <v>0</v>
      </c>
    </row>
    <row r="172" spans="1:9" x14ac:dyDescent="0.25">
      <c r="A172" t="s">
        <v>7</v>
      </c>
      <c r="B172">
        <v>995</v>
      </c>
      <c r="C172">
        <v>71</v>
      </c>
      <c r="D172">
        <f t="shared" si="8"/>
        <v>8.1860394706964465E-5</v>
      </c>
      <c r="E172">
        <f t="shared" si="9"/>
        <v>5.8412944966778667E-6</v>
      </c>
      <c r="F172">
        <f t="shared" si="10"/>
        <v>8.1860394706964465E-5</v>
      </c>
      <c r="G172">
        <f t="shared" si="11"/>
        <v>0</v>
      </c>
      <c r="H172">
        <v>0</v>
      </c>
      <c r="I172">
        <v>0</v>
      </c>
    </row>
    <row r="173" spans="1:9" x14ac:dyDescent="0.25">
      <c r="A173" t="s">
        <v>7</v>
      </c>
      <c r="B173">
        <v>687</v>
      </c>
      <c r="C173">
        <v>31</v>
      </c>
      <c r="D173">
        <f t="shared" si="8"/>
        <v>5.6520694636868934E-5</v>
      </c>
      <c r="E173">
        <f t="shared" si="9"/>
        <v>2.5504243577044205E-6</v>
      </c>
      <c r="F173">
        <f t="shared" si="10"/>
        <v>5.6520694636868934E-5</v>
      </c>
      <c r="G173">
        <f t="shared" si="11"/>
        <v>0</v>
      </c>
      <c r="H173">
        <v>0</v>
      </c>
      <c r="I173">
        <v>0</v>
      </c>
    </row>
    <row r="174" spans="1:9" x14ac:dyDescent="0.25">
      <c r="A174" t="s">
        <v>7</v>
      </c>
      <c r="B174">
        <v>637</v>
      </c>
      <c r="C174">
        <v>14</v>
      </c>
      <c r="D174">
        <f t="shared" si="8"/>
        <v>5.240710696315213E-5</v>
      </c>
      <c r="E174">
        <f t="shared" si="9"/>
        <v>1.151804548640706E-6</v>
      </c>
      <c r="F174">
        <f t="shared" si="10"/>
        <v>5.240710696315213E-5</v>
      </c>
      <c r="G174">
        <f t="shared" si="11"/>
        <v>0</v>
      </c>
      <c r="H174">
        <v>0</v>
      </c>
      <c r="I174">
        <v>0</v>
      </c>
    </row>
    <row r="175" spans="1:9" x14ac:dyDescent="0.25">
      <c r="A175" t="s">
        <v>7</v>
      </c>
      <c r="B175">
        <v>896</v>
      </c>
      <c r="C175">
        <v>94</v>
      </c>
      <c r="D175">
        <f t="shared" si="8"/>
        <v>7.3715491113005184E-5</v>
      </c>
      <c r="E175">
        <f t="shared" si="9"/>
        <v>7.7335448265875981E-6</v>
      </c>
      <c r="F175">
        <f t="shared" si="10"/>
        <v>7.3715491113005184E-5</v>
      </c>
      <c r="G175">
        <f t="shared" si="11"/>
        <v>0</v>
      </c>
      <c r="H175">
        <v>0</v>
      </c>
      <c r="I175">
        <v>0</v>
      </c>
    </row>
    <row r="176" spans="1:9" x14ac:dyDescent="0.25">
      <c r="A176" t="s">
        <v>7</v>
      </c>
      <c r="B176">
        <v>887</v>
      </c>
      <c r="C176">
        <v>87</v>
      </c>
      <c r="D176">
        <f t="shared" si="8"/>
        <v>7.2975045331736166E-5</v>
      </c>
      <c r="E176">
        <f t="shared" si="9"/>
        <v>7.1576425522672449E-6</v>
      </c>
      <c r="F176">
        <f t="shared" si="10"/>
        <v>7.2975045331736166E-5</v>
      </c>
      <c r="G176">
        <f t="shared" si="11"/>
        <v>0</v>
      </c>
      <c r="H176">
        <v>0</v>
      </c>
      <c r="I176">
        <v>0</v>
      </c>
    </row>
    <row r="177" spans="1:9" x14ac:dyDescent="0.25">
      <c r="A177" t="s">
        <v>7</v>
      </c>
      <c r="B177">
        <v>778</v>
      </c>
      <c r="C177">
        <v>99</v>
      </c>
      <c r="D177">
        <f t="shared" si="8"/>
        <v>6.4007424203033525E-5</v>
      </c>
      <c r="E177">
        <f t="shared" si="9"/>
        <v>8.1449035939592796E-6</v>
      </c>
      <c r="F177">
        <f t="shared" si="10"/>
        <v>6.4007424203033525E-5</v>
      </c>
      <c r="G177">
        <f t="shared" si="11"/>
        <v>0</v>
      </c>
      <c r="H177">
        <v>0</v>
      </c>
      <c r="I177">
        <v>0</v>
      </c>
    </row>
    <row r="178" spans="1:9" x14ac:dyDescent="0.25">
      <c r="A178" t="s">
        <v>7</v>
      </c>
      <c r="B178">
        <v>719</v>
      </c>
      <c r="C178">
        <v>77</v>
      </c>
      <c r="D178">
        <f t="shared" si="8"/>
        <v>5.9153390748047689E-5</v>
      </c>
      <c r="E178">
        <f t="shared" si="9"/>
        <v>6.3349250175238836E-6</v>
      </c>
      <c r="F178">
        <f t="shared" si="10"/>
        <v>5.9153390748047689E-5</v>
      </c>
      <c r="G178">
        <f t="shared" si="11"/>
        <v>0</v>
      </c>
      <c r="H178">
        <v>0</v>
      </c>
      <c r="I178">
        <v>0</v>
      </c>
    </row>
    <row r="179" spans="1:9" x14ac:dyDescent="0.25">
      <c r="A179" t="s">
        <v>7</v>
      </c>
      <c r="B179">
        <v>671</v>
      </c>
      <c r="C179">
        <v>40</v>
      </c>
      <c r="D179">
        <f t="shared" si="8"/>
        <v>5.5204346581279554E-5</v>
      </c>
      <c r="E179">
        <f t="shared" si="9"/>
        <v>3.2908701389734458E-6</v>
      </c>
      <c r="F179">
        <f t="shared" si="10"/>
        <v>5.5204346581279554E-5</v>
      </c>
      <c r="G179">
        <f t="shared" si="11"/>
        <v>0</v>
      </c>
      <c r="H179">
        <v>0</v>
      </c>
      <c r="I179">
        <v>0</v>
      </c>
    </row>
    <row r="180" spans="1:9" x14ac:dyDescent="0.25">
      <c r="A180" t="s">
        <v>7</v>
      </c>
      <c r="B180">
        <v>652</v>
      </c>
      <c r="C180">
        <v>31</v>
      </c>
      <c r="D180">
        <f t="shared" si="8"/>
        <v>5.3641183265267169E-5</v>
      </c>
      <c r="E180">
        <f t="shared" si="9"/>
        <v>2.5504243577044205E-6</v>
      </c>
      <c r="F180">
        <f t="shared" si="10"/>
        <v>5.3641183265267169E-5</v>
      </c>
      <c r="G180">
        <f t="shared" si="11"/>
        <v>0</v>
      </c>
      <c r="H180">
        <v>0</v>
      </c>
      <c r="I180">
        <v>0</v>
      </c>
    </row>
    <row r="181" spans="1:9" x14ac:dyDescent="0.25">
      <c r="A181" t="s">
        <v>7</v>
      </c>
      <c r="B181">
        <v>446</v>
      </c>
      <c r="C181">
        <v>21</v>
      </c>
      <c r="D181">
        <f t="shared" si="8"/>
        <v>3.6693202049553923E-5</v>
      </c>
      <c r="E181">
        <f t="shared" si="9"/>
        <v>1.7277068229610592E-6</v>
      </c>
      <c r="F181">
        <f t="shared" si="10"/>
        <v>3.6693202049553923E-5</v>
      </c>
      <c r="G181">
        <f t="shared" si="11"/>
        <v>0</v>
      </c>
      <c r="H181">
        <v>0</v>
      </c>
      <c r="I181">
        <v>0</v>
      </c>
    </row>
    <row r="182" spans="1:9" x14ac:dyDescent="0.25">
      <c r="A182" t="s">
        <v>7</v>
      </c>
      <c r="B182">
        <v>729</v>
      </c>
      <c r="C182">
        <v>53</v>
      </c>
      <c r="D182">
        <f t="shared" si="8"/>
        <v>5.9976108282791055E-5</v>
      </c>
      <c r="E182">
        <f t="shared" si="9"/>
        <v>4.360402934139816E-6</v>
      </c>
      <c r="F182">
        <f t="shared" si="10"/>
        <v>5.9976108282791055E-5</v>
      </c>
      <c r="G182">
        <f t="shared" si="11"/>
        <v>0</v>
      </c>
      <c r="H182">
        <v>0</v>
      </c>
      <c r="I182">
        <v>0</v>
      </c>
    </row>
    <row r="183" spans="1:9" x14ac:dyDescent="0.25">
      <c r="A183" t="s">
        <v>7</v>
      </c>
      <c r="B183">
        <v>618</v>
      </c>
      <c r="C183">
        <v>97</v>
      </c>
      <c r="D183">
        <f t="shared" si="8"/>
        <v>5.0843943647139738E-5</v>
      </c>
      <c r="E183">
        <f t="shared" si="9"/>
        <v>7.980360087010607E-6</v>
      </c>
      <c r="F183">
        <f t="shared" si="10"/>
        <v>5.0843943647139738E-5</v>
      </c>
      <c r="G183">
        <f t="shared" si="11"/>
        <v>0</v>
      </c>
      <c r="H183">
        <v>0</v>
      </c>
      <c r="I183">
        <v>0</v>
      </c>
    </row>
    <row r="184" spans="1:9" x14ac:dyDescent="0.25">
      <c r="A184" t="s">
        <v>7</v>
      </c>
      <c r="B184">
        <v>660</v>
      </c>
      <c r="C184">
        <v>41</v>
      </c>
      <c r="D184">
        <f t="shared" si="8"/>
        <v>5.4299357293061859E-5</v>
      </c>
      <c r="E184">
        <f t="shared" si="9"/>
        <v>3.3731418924477821E-6</v>
      </c>
      <c r="F184">
        <f t="shared" si="10"/>
        <v>5.4299357293061859E-5</v>
      </c>
      <c r="G184">
        <f t="shared" si="11"/>
        <v>0</v>
      </c>
      <c r="H184">
        <v>0</v>
      </c>
      <c r="I184">
        <v>0</v>
      </c>
    </row>
    <row r="185" spans="1:9" x14ac:dyDescent="0.25">
      <c r="A185" t="s">
        <v>7</v>
      </c>
      <c r="B185">
        <v>607</v>
      </c>
      <c r="C185">
        <v>49</v>
      </c>
      <c r="D185">
        <f t="shared" si="8"/>
        <v>4.9938954358922044E-5</v>
      </c>
      <c r="E185">
        <f t="shared" si="9"/>
        <v>4.0313159202424716E-6</v>
      </c>
      <c r="F185">
        <f t="shared" si="10"/>
        <v>4.9938954358922044E-5</v>
      </c>
      <c r="G185">
        <f t="shared" si="11"/>
        <v>0</v>
      </c>
      <c r="H185">
        <v>0</v>
      </c>
      <c r="I185">
        <v>0</v>
      </c>
    </row>
    <row r="186" spans="1:9" x14ac:dyDescent="0.25">
      <c r="A186" t="s">
        <v>7</v>
      </c>
      <c r="B186">
        <v>574</v>
      </c>
      <c r="C186">
        <v>32</v>
      </c>
      <c r="D186">
        <f t="shared" si="8"/>
        <v>4.7223986494268948E-5</v>
      </c>
      <c r="E186">
        <f t="shared" si="9"/>
        <v>2.6326961111787568E-6</v>
      </c>
      <c r="F186">
        <f t="shared" si="10"/>
        <v>4.7223986494268948E-5</v>
      </c>
      <c r="G186">
        <f t="shared" si="11"/>
        <v>0</v>
      </c>
      <c r="H186">
        <v>0</v>
      </c>
      <c r="I186">
        <v>0</v>
      </c>
    </row>
    <row r="187" spans="1:9" x14ac:dyDescent="0.25">
      <c r="A187" t="s">
        <v>7</v>
      </c>
      <c r="B187">
        <v>401</v>
      </c>
      <c r="C187">
        <v>19</v>
      </c>
      <c r="D187">
        <f t="shared" si="8"/>
        <v>3.2990973143208798E-5</v>
      </c>
      <c r="E187">
        <f t="shared" si="9"/>
        <v>1.5631633160123868E-6</v>
      </c>
      <c r="F187">
        <f t="shared" si="10"/>
        <v>3.2990973143208798E-5</v>
      </c>
      <c r="G187">
        <f t="shared" si="11"/>
        <v>0</v>
      </c>
      <c r="H187">
        <v>0</v>
      </c>
      <c r="I187">
        <v>0</v>
      </c>
    </row>
    <row r="188" spans="1:9" x14ac:dyDescent="0.25">
      <c r="A188" t="s">
        <v>7</v>
      </c>
      <c r="B188">
        <v>556</v>
      </c>
      <c r="C188">
        <v>11</v>
      </c>
      <c r="D188">
        <f t="shared" si="8"/>
        <v>4.5743094931730898E-5</v>
      </c>
      <c r="E188">
        <f t="shared" si="9"/>
        <v>9.0498928821769765E-7</v>
      </c>
      <c r="F188">
        <f t="shared" si="10"/>
        <v>4.5743094931730898E-5</v>
      </c>
      <c r="G188">
        <f t="shared" si="11"/>
        <v>0</v>
      </c>
      <c r="H188">
        <v>0</v>
      </c>
      <c r="I188">
        <v>0</v>
      </c>
    </row>
    <row r="189" spans="1:9" x14ac:dyDescent="0.25">
      <c r="A189" t="s">
        <v>7</v>
      </c>
      <c r="B189">
        <v>706</v>
      </c>
      <c r="C189">
        <v>54</v>
      </c>
      <c r="D189">
        <f t="shared" si="8"/>
        <v>5.8083857952881319E-5</v>
      </c>
      <c r="E189">
        <f t="shared" si="9"/>
        <v>4.4426746876141523E-6</v>
      </c>
      <c r="F189">
        <f t="shared" si="10"/>
        <v>5.8083857952881319E-5</v>
      </c>
      <c r="G189">
        <f t="shared" si="11"/>
        <v>0</v>
      </c>
      <c r="H189">
        <v>0</v>
      </c>
      <c r="I189">
        <v>0</v>
      </c>
    </row>
    <row r="190" spans="1:9" x14ac:dyDescent="0.25">
      <c r="A190" t="s">
        <v>7</v>
      </c>
      <c r="B190">
        <v>605</v>
      </c>
      <c r="C190">
        <v>57</v>
      </c>
      <c r="D190">
        <f t="shared" si="8"/>
        <v>4.9774410851973368E-5</v>
      </c>
      <c r="E190">
        <f t="shared" si="9"/>
        <v>4.6894899480371603E-6</v>
      </c>
      <c r="F190">
        <f t="shared" si="10"/>
        <v>4.9774410851973368E-5</v>
      </c>
      <c r="G190">
        <f t="shared" si="11"/>
        <v>0</v>
      </c>
      <c r="H190">
        <v>0</v>
      </c>
      <c r="I190">
        <v>0</v>
      </c>
    </row>
    <row r="191" spans="1:9" x14ac:dyDescent="0.25">
      <c r="A191" t="s">
        <v>7</v>
      </c>
      <c r="B191">
        <v>702</v>
      </c>
      <c r="C191">
        <v>31</v>
      </c>
      <c r="D191">
        <f t="shared" si="8"/>
        <v>5.7754770938983974E-5</v>
      </c>
      <c r="E191">
        <f t="shared" si="9"/>
        <v>2.5504243577044205E-6</v>
      </c>
      <c r="F191">
        <f t="shared" si="10"/>
        <v>5.7754770938983974E-5</v>
      </c>
      <c r="G191">
        <f t="shared" si="11"/>
        <v>0</v>
      </c>
      <c r="H191">
        <v>0</v>
      </c>
      <c r="I191">
        <v>0</v>
      </c>
    </row>
    <row r="192" spans="1:9" x14ac:dyDescent="0.25">
      <c r="A192" t="s">
        <v>7</v>
      </c>
      <c r="B192">
        <v>718</v>
      </c>
      <c r="C192">
        <v>34</v>
      </c>
      <c r="D192">
        <f t="shared" si="8"/>
        <v>5.9071118994573354E-5</v>
      </c>
      <c r="E192">
        <f t="shared" si="9"/>
        <v>2.7972396181274289E-6</v>
      </c>
      <c r="F192">
        <f t="shared" si="10"/>
        <v>5.9071118994573354E-5</v>
      </c>
      <c r="G192">
        <f t="shared" si="11"/>
        <v>0</v>
      </c>
      <c r="H192">
        <v>0</v>
      </c>
      <c r="I192">
        <v>0</v>
      </c>
    </row>
    <row r="193" spans="1:9" x14ac:dyDescent="0.25">
      <c r="A193" t="s">
        <v>7</v>
      </c>
      <c r="B193">
        <v>564</v>
      </c>
      <c r="C193">
        <v>17</v>
      </c>
      <c r="D193">
        <f t="shared" si="8"/>
        <v>4.6401268959525589E-5</v>
      </c>
      <c r="E193">
        <f t="shared" si="9"/>
        <v>1.3986198090637145E-6</v>
      </c>
      <c r="F193">
        <f t="shared" si="10"/>
        <v>4.6401268959525589E-5</v>
      </c>
      <c r="G193">
        <f t="shared" si="11"/>
        <v>0</v>
      </c>
      <c r="H193">
        <v>0</v>
      </c>
      <c r="I193">
        <v>0</v>
      </c>
    </row>
    <row r="194" spans="1:9" x14ac:dyDescent="0.25">
      <c r="A194" t="s">
        <v>7</v>
      </c>
      <c r="B194">
        <v>447</v>
      </c>
      <c r="C194">
        <v>9</v>
      </c>
      <c r="D194">
        <f t="shared" si="8"/>
        <v>3.6775473803028257E-5</v>
      </c>
      <c r="E194">
        <f t="shared" si="9"/>
        <v>7.4044578126902538E-7</v>
      </c>
      <c r="F194">
        <f t="shared" si="10"/>
        <v>3.6775473803028257E-5</v>
      </c>
      <c r="G194">
        <f t="shared" si="11"/>
        <v>0</v>
      </c>
      <c r="H194">
        <v>0</v>
      </c>
      <c r="I194">
        <v>0</v>
      </c>
    </row>
    <row r="195" spans="1:9" x14ac:dyDescent="0.25">
      <c r="A195" t="s">
        <v>7</v>
      </c>
      <c r="B195">
        <v>370</v>
      </c>
      <c r="C195">
        <v>10</v>
      </c>
      <c r="D195">
        <f t="shared" ref="D195:D251" si="12">B195/$B$718</f>
        <v>3.0440548785504375E-5</v>
      </c>
      <c r="E195">
        <f t="shared" ref="E195:E258" si="13">C195/$B$718</f>
        <v>8.2271753474336146E-7</v>
      </c>
      <c r="F195">
        <f t="shared" ref="F195:F258" si="14">D195+$E$2</f>
        <v>3.0440548785504375E-5</v>
      </c>
      <c r="G195">
        <f t="shared" ref="G195:G258" si="15">D195*$E$2</f>
        <v>0</v>
      </c>
      <c r="H195">
        <v>0</v>
      </c>
      <c r="I195">
        <v>0</v>
      </c>
    </row>
    <row r="196" spans="1:9" x14ac:dyDescent="0.25">
      <c r="A196" t="s">
        <v>7</v>
      </c>
      <c r="B196">
        <v>736</v>
      </c>
      <c r="C196">
        <v>44</v>
      </c>
      <c r="D196">
        <f t="shared" si="12"/>
        <v>6.0552010557111404E-5</v>
      </c>
      <c r="E196">
        <f t="shared" si="13"/>
        <v>3.6199571528707906E-6</v>
      </c>
      <c r="F196">
        <f t="shared" si="14"/>
        <v>6.0552010557111404E-5</v>
      </c>
      <c r="G196">
        <f t="shared" si="15"/>
        <v>0</v>
      </c>
      <c r="H196">
        <v>0</v>
      </c>
      <c r="I196">
        <v>0</v>
      </c>
    </row>
    <row r="197" spans="1:9" x14ac:dyDescent="0.25">
      <c r="A197" t="s">
        <v>7</v>
      </c>
      <c r="B197">
        <v>690</v>
      </c>
      <c r="C197">
        <v>26</v>
      </c>
      <c r="D197">
        <f t="shared" si="12"/>
        <v>5.6767509897291945E-5</v>
      </c>
      <c r="E197">
        <f t="shared" si="13"/>
        <v>2.1390655903327398E-6</v>
      </c>
      <c r="F197">
        <f t="shared" si="14"/>
        <v>5.6767509897291945E-5</v>
      </c>
      <c r="G197">
        <f t="shared" si="15"/>
        <v>0</v>
      </c>
      <c r="H197">
        <v>0</v>
      </c>
      <c r="I197">
        <v>0</v>
      </c>
    </row>
    <row r="198" spans="1:9" x14ac:dyDescent="0.25">
      <c r="A198" t="s">
        <v>7</v>
      </c>
      <c r="B198">
        <v>774</v>
      </c>
      <c r="C198">
        <v>24</v>
      </c>
      <c r="D198">
        <f t="shared" si="12"/>
        <v>6.3678337189136173E-5</v>
      </c>
      <c r="E198">
        <f t="shared" si="13"/>
        <v>1.9745220833840677E-6</v>
      </c>
      <c r="F198">
        <f t="shared" si="14"/>
        <v>6.3678337189136173E-5</v>
      </c>
      <c r="G198">
        <f t="shared" si="15"/>
        <v>0</v>
      </c>
      <c r="H198">
        <v>0</v>
      </c>
      <c r="I198">
        <v>0</v>
      </c>
    </row>
    <row r="199" spans="1:9" x14ac:dyDescent="0.25">
      <c r="A199" t="s">
        <v>7</v>
      </c>
      <c r="B199">
        <v>706</v>
      </c>
      <c r="C199">
        <v>26</v>
      </c>
      <c r="D199">
        <f t="shared" si="12"/>
        <v>5.8083857952881319E-5</v>
      </c>
      <c r="E199">
        <f t="shared" si="13"/>
        <v>2.1390655903327398E-6</v>
      </c>
      <c r="F199">
        <f t="shared" si="14"/>
        <v>5.8083857952881319E-5</v>
      </c>
      <c r="G199">
        <f t="shared" si="15"/>
        <v>0</v>
      </c>
      <c r="H199">
        <v>0</v>
      </c>
      <c r="I199">
        <v>0</v>
      </c>
    </row>
    <row r="200" spans="1:9" x14ac:dyDescent="0.25">
      <c r="A200" t="s">
        <v>7</v>
      </c>
      <c r="B200">
        <v>581</v>
      </c>
      <c r="C200">
        <v>9</v>
      </c>
      <c r="D200">
        <f t="shared" si="12"/>
        <v>4.7799888768589304E-5</v>
      </c>
      <c r="E200">
        <f t="shared" si="13"/>
        <v>7.4044578126902538E-7</v>
      </c>
      <c r="F200">
        <f t="shared" si="14"/>
        <v>4.7799888768589304E-5</v>
      </c>
      <c r="G200">
        <f t="shared" si="15"/>
        <v>0</v>
      </c>
      <c r="H200">
        <v>0</v>
      </c>
      <c r="I200">
        <v>0</v>
      </c>
    </row>
    <row r="201" spans="1:9" x14ac:dyDescent="0.25">
      <c r="A201" t="s">
        <v>7</v>
      </c>
      <c r="B201">
        <v>498</v>
      </c>
      <c r="C201">
        <v>11</v>
      </c>
      <c r="D201">
        <f t="shared" si="12"/>
        <v>4.0971333230219403E-5</v>
      </c>
      <c r="E201">
        <f t="shared" si="13"/>
        <v>9.0498928821769765E-7</v>
      </c>
      <c r="F201">
        <f t="shared" si="14"/>
        <v>4.0971333230219403E-5</v>
      </c>
      <c r="G201">
        <f t="shared" si="15"/>
        <v>0</v>
      </c>
      <c r="H201">
        <v>0</v>
      </c>
      <c r="I201">
        <v>0</v>
      </c>
    </row>
    <row r="202" spans="1:9" x14ac:dyDescent="0.25">
      <c r="A202" t="s">
        <v>7</v>
      </c>
      <c r="B202">
        <v>443</v>
      </c>
      <c r="C202">
        <v>10</v>
      </c>
      <c r="D202">
        <f t="shared" si="12"/>
        <v>3.6446386789130912E-5</v>
      </c>
      <c r="E202">
        <f t="shared" si="13"/>
        <v>8.2271753474336146E-7</v>
      </c>
      <c r="F202">
        <f t="shared" si="14"/>
        <v>3.6446386789130912E-5</v>
      </c>
      <c r="G202">
        <f t="shared" si="15"/>
        <v>0</v>
      </c>
      <c r="H202">
        <v>0</v>
      </c>
      <c r="I202">
        <v>0</v>
      </c>
    </row>
    <row r="203" spans="1:9" x14ac:dyDescent="0.25">
      <c r="A203" t="s">
        <v>7</v>
      </c>
      <c r="B203">
        <v>813</v>
      </c>
      <c r="C203">
        <v>25</v>
      </c>
      <c r="D203">
        <f t="shared" si="12"/>
        <v>6.6886935574635284E-5</v>
      </c>
      <c r="E203">
        <f t="shared" si="13"/>
        <v>2.0567938368584035E-6</v>
      </c>
      <c r="F203">
        <f t="shared" si="14"/>
        <v>6.6886935574635284E-5</v>
      </c>
      <c r="G203">
        <f t="shared" si="15"/>
        <v>0</v>
      </c>
      <c r="H203">
        <v>0</v>
      </c>
      <c r="I203">
        <v>0</v>
      </c>
    </row>
    <row r="204" spans="1:9" x14ac:dyDescent="0.25">
      <c r="A204" t="s">
        <v>7</v>
      </c>
      <c r="B204">
        <v>782</v>
      </c>
      <c r="C204">
        <v>17</v>
      </c>
      <c r="D204">
        <f t="shared" si="12"/>
        <v>6.4336511216930864E-5</v>
      </c>
      <c r="E204">
        <f t="shared" si="13"/>
        <v>1.3986198090637145E-6</v>
      </c>
      <c r="F204">
        <f t="shared" si="14"/>
        <v>6.4336511216930864E-5</v>
      </c>
      <c r="G204">
        <f t="shared" si="15"/>
        <v>0</v>
      </c>
      <c r="H204">
        <v>0</v>
      </c>
      <c r="I204">
        <v>0</v>
      </c>
    </row>
    <row r="205" spans="1:9" x14ac:dyDescent="0.25">
      <c r="A205" t="s">
        <v>7</v>
      </c>
      <c r="B205">
        <v>797</v>
      </c>
      <c r="C205">
        <v>9</v>
      </c>
      <c r="D205">
        <f t="shared" si="12"/>
        <v>6.5570587519045916E-5</v>
      </c>
      <c r="E205">
        <f t="shared" si="13"/>
        <v>7.4044578126902538E-7</v>
      </c>
      <c r="F205">
        <f t="shared" si="14"/>
        <v>6.5570587519045916E-5</v>
      </c>
      <c r="G205">
        <f t="shared" si="15"/>
        <v>0</v>
      </c>
      <c r="H205">
        <v>0</v>
      </c>
      <c r="I205">
        <v>0</v>
      </c>
    </row>
    <row r="206" spans="1:9" x14ac:dyDescent="0.25">
      <c r="A206" t="s">
        <v>7</v>
      </c>
      <c r="B206">
        <v>798</v>
      </c>
      <c r="C206">
        <v>32</v>
      </c>
      <c r="D206">
        <f t="shared" si="12"/>
        <v>6.5652859272520244E-5</v>
      </c>
      <c r="E206">
        <f t="shared" si="13"/>
        <v>2.6326961111787568E-6</v>
      </c>
      <c r="F206">
        <f t="shared" si="14"/>
        <v>6.5652859272520244E-5</v>
      </c>
      <c r="G206">
        <f t="shared" si="15"/>
        <v>0</v>
      </c>
      <c r="H206">
        <v>0</v>
      </c>
      <c r="I206">
        <v>0</v>
      </c>
    </row>
    <row r="207" spans="1:9" x14ac:dyDescent="0.25">
      <c r="A207" t="s">
        <v>7</v>
      </c>
      <c r="B207">
        <v>774</v>
      </c>
      <c r="C207">
        <v>15</v>
      </c>
      <c r="D207">
        <f t="shared" si="12"/>
        <v>6.3678337189136173E-5</v>
      </c>
      <c r="E207">
        <f t="shared" si="13"/>
        <v>1.2340763021150423E-6</v>
      </c>
      <c r="F207">
        <f t="shared" si="14"/>
        <v>6.3678337189136173E-5</v>
      </c>
      <c r="G207">
        <f t="shared" si="15"/>
        <v>0</v>
      </c>
      <c r="H207">
        <v>0</v>
      </c>
      <c r="I207">
        <v>0</v>
      </c>
    </row>
    <row r="208" spans="1:9" x14ac:dyDescent="0.25">
      <c r="A208" t="s">
        <v>7</v>
      </c>
      <c r="B208">
        <v>523</v>
      </c>
      <c r="C208">
        <v>8</v>
      </c>
      <c r="D208">
        <f t="shared" si="12"/>
        <v>4.3028127067077809E-5</v>
      </c>
      <c r="E208">
        <f t="shared" si="13"/>
        <v>6.5817402779468919E-7</v>
      </c>
      <c r="F208">
        <f t="shared" si="14"/>
        <v>4.3028127067077809E-5</v>
      </c>
      <c r="G208">
        <f t="shared" si="15"/>
        <v>0</v>
      </c>
      <c r="H208">
        <v>0</v>
      </c>
      <c r="I208">
        <v>0</v>
      </c>
    </row>
    <row r="209" spans="1:9" x14ac:dyDescent="0.25">
      <c r="A209" t="s">
        <v>7</v>
      </c>
      <c r="B209">
        <v>558</v>
      </c>
      <c r="C209">
        <v>3</v>
      </c>
      <c r="D209">
        <f t="shared" si="12"/>
        <v>4.5907638438679574E-5</v>
      </c>
      <c r="E209">
        <f t="shared" si="13"/>
        <v>2.4681526042300846E-7</v>
      </c>
      <c r="F209">
        <f t="shared" si="14"/>
        <v>4.5907638438679574E-5</v>
      </c>
      <c r="G209">
        <f t="shared" si="15"/>
        <v>0</v>
      </c>
      <c r="H209">
        <v>0</v>
      </c>
      <c r="I209">
        <v>0</v>
      </c>
    </row>
    <row r="210" spans="1:9" x14ac:dyDescent="0.25">
      <c r="A210" t="s">
        <v>7</v>
      </c>
      <c r="B210">
        <v>855</v>
      </c>
      <c r="C210">
        <v>21</v>
      </c>
      <c r="D210">
        <f t="shared" si="12"/>
        <v>7.0342349220557405E-5</v>
      </c>
      <c r="E210">
        <f t="shared" si="13"/>
        <v>1.7277068229610592E-6</v>
      </c>
      <c r="F210">
        <f t="shared" si="14"/>
        <v>7.0342349220557405E-5</v>
      </c>
      <c r="G210">
        <f t="shared" si="15"/>
        <v>0</v>
      </c>
      <c r="H210">
        <v>0</v>
      </c>
      <c r="I210">
        <v>0</v>
      </c>
    </row>
    <row r="211" spans="1:9" x14ac:dyDescent="0.25">
      <c r="A211" t="s">
        <v>7</v>
      </c>
      <c r="B211">
        <v>841</v>
      </c>
      <c r="C211">
        <v>34</v>
      </c>
      <c r="D211">
        <f t="shared" si="12"/>
        <v>6.9190544671916707E-5</v>
      </c>
      <c r="E211">
        <f t="shared" si="13"/>
        <v>2.7972396181274289E-6</v>
      </c>
      <c r="F211">
        <f t="shared" si="14"/>
        <v>6.9190544671916707E-5</v>
      </c>
      <c r="G211">
        <f t="shared" si="15"/>
        <v>0</v>
      </c>
      <c r="H211">
        <v>0</v>
      </c>
      <c r="I211">
        <v>0</v>
      </c>
    </row>
    <row r="212" spans="1:9" x14ac:dyDescent="0.25">
      <c r="A212" t="s">
        <v>7</v>
      </c>
      <c r="B212">
        <v>1038</v>
      </c>
      <c r="C212">
        <v>0</v>
      </c>
      <c r="D212">
        <f t="shared" si="12"/>
        <v>8.5398080106360928E-5</v>
      </c>
      <c r="E212">
        <f t="shared" si="13"/>
        <v>0</v>
      </c>
      <c r="F212">
        <f t="shared" si="14"/>
        <v>8.5398080106360928E-5</v>
      </c>
      <c r="G212">
        <f t="shared" si="15"/>
        <v>0</v>
      </c>
      <c r="H212">
        <v>0</v>
      </c>
      <c r="I212">
        <v>0</v>
      </c>
    </row>
    <row r="213" spans="1:9" x14ac:dyDescent="0.25">
      <c r="A213" t="s">
        <v>7</v>
      </c>
      <c r="B213">
        <v>925</v>
      </c>
      <c r="C213">
        <v>20</v>
      </c>
      <c r="D213">
        <f t="shared" si="12"/>
        <v>7.6101371963760935E-5</v>
      </c>
      <c r="E213">
        <f t="shared" si="13"/>
        <v>1.6454350694867229E-6</v>
      </c>
      <c r="F213">
        <f t="shared" si="14"/>
        <v>7.6101371963760935E-5</v>
      </c>
      <c r="G213">
        <f t="shared" si="15"/>
        <v>0</v>
      </c>
      <c r="H213">
        <v>0</v>
      </c>
      <c r="I213">
        <v>0</v>
      </c>
    </row>
    <row r="214" spans="1:9" x14ac:dyDescent="0.25">
      <c r="A214" t="s">
        <v>7</v>
      </c>
      <c r="B214">
        <v>677</v>
      </c>
      <c r="C214">
        <v>13</v>
      </c>
      <c r="D214">
        <f t="shared" si="12"/>
        <v>5.5697977102125575E-5</v>
      </c>
      <c r="E214">
        <f t="shared" si="13"/>
        <v>1.0695327951663699E-6</v>
      </c>
      <c r="F214">
        <f t="shared" si="14"/>
        <v>5.5697977102125575E-5</v>
      </c>
      <c r="G214">
        <f t="shared" si="15"/>
        <v>0</v>
      </c>
      <c r="H214">
        <v>0</v>
      </c>
      <c r="I214">
        <v>0</v>
      </c>
    </row>
    <row r="215" spans="1:9" x14ac:dyDescent="0.25">
      <c r="A215" t="s">
        <v>7</v>
      </c>
      <c r="B215">
        <v>543</v>
      </c>
      <c r="C215">
        <v>5</v>
      </c>
      <c r="D215">
        <f t="shared" si="12"/>
        <v>4.4673562136564528E-5</v>
      </c>
      <c r="E215">
        <f t="shared" si="13"/>
        <v>4.1135876737168073E-7</v>
      </c>
      <c r="F215">
        <f t="shared" si="14"/>
        <v>4.4673562136564528E-5</v>
      </c>
      <c r="G215">
        <f t="shared" si="15"/>
        <v>0</v>
      </c>
      <c r="H215">
        <v>0</v>
      </c>
      <c r="I215">
        <v>0</v>
      </c>
    </row>
    <row r="216" spans="1:9" x14ac:dyDescent="0.25">
      <c r="A216" t="s">
        <v>7</v>
      </c>
      <c r="B216">
        <v>555</v>
      </c>
      <c r="C216">
        <v>1</v>
      </c>
      <c r="D216">
        <f t="shared" si="12"/>
        <v>4.5660823178256564E-5</v>
      </c>
      <c r="E216">
        <f t="shared" si="13"/>
        <v>8.2271753474336149E-8</v>
      </c>
      <c r="F216">
        <f t="shared" si="14"/>
        <v>4.5660823178256564E-5</v>
      </c>
      <c r="G216">
        <f t="shared" si="15"/>
        <v>0</v>
      </c>
      <c r="H216">
        <v>0</v>
      </c>
      <c r="I216">
        <v>0</v>
      </c>
    </row>
    <row r="217" spans="1:9" x14ac:dyDescent="0.25">
      <c r="A217" t="s">
        <v>7</v>
      </c>
      <c r="B217">
        <v>1040</v>
      </c>
      <c r="C217">
        <v>18</v>
      </c>
      <c r="D217">
        <f t="shared" si="12"/>
        <v>8.5562623613309597E-5</v>
      </c>
      <c r="E217">
        <f t="shared" si="13"/>
        <v>1.4808915625380508E-6</v>
      </c>
      <c r="F217">
        <f t="shared" si="14"/>
        <v>8.5562623613309597E-5</v>
      </c>
      <c r="G217">
        <f t="shared" si="15"/>
        <v>0</v>
      </c>
      <c r="H217">
        <v>0</v>
      </c>
      <c r="I217">
        <v>0</v>
      </c>
    </row>
    <row r="218" spans="1:9" x14ac:dyDescent="0.25">
      <c r="A218" t="s">
        <v>7</v>
      </c>
      <c r="B218">
        <v>1018</v>
      </c>
      <c r="C218">
        <v>14</v>
      </c>
      <c r="D218">
        <f t="shared" si="12"/>
        <v>8.3752645036874195E-5</v>
      </c>
      <c r="E218">
        <f t="shared" si="13"/>
        <v>1.151804548640706E-6</v>
      </c>
      <c r="F218">
        <f t="shared" si="14"/>
        <v>8.3752645036874195E-5</v>
      </c>
      <c r="G218">
        <f t="shared" si="15"/>
        <v>0</v>
      </c>
      <c r="H218">
        <v>0</v>
      </c>
      <c r="I218">
        <v>0</v>
      </c>
    </row>
    <row r="219" spans="1:9" x14ac:dyDescent="0.25">
      <c r="A219" t="s">
        <v>7</v>
      </c>
      <c r="B219">
        <v>1059</v>
      </c>
      <c r="C219">
        <v>18</v>
      </c>
      <c r="D219">
        <f t="shared" si="12"/>
        <v>8.7125786929321988E-5</v>
      </c>
      <c r="E219">
        <f t="shared" si="13"/>
        <v>1.4808915625380508E-6</v>
      </c>
      <c r="F219">
        <f t="shared" si="14"/>
        <v>8.7125786929321988E-5</v>
      </c>
      <c r="G219">
        <f t="shared" si="15"/>
        <v>0</v>
      </c>
      <c r="H219">
        <v>0</v>
      </c>
      <c r="I219">
        <v>0</v>
      </c>
    </row>
    <row r="220" spans="1:9" x14ac:dyDescent="0.25">
      <c r="A220" t="s">
        <v>7</v>
      </c>
      <c r="B220">
        <v>1083</v>
      </c>
      <c r="C220">
        <v>12</v>
      </c>
      <c r="D220">
        <f t="shared" si="12"/>
        <v>8.9100309012706046E-5</v>
      </c>
      <c r="E220">
        <f t="shared" si="13"/>
        <v>9.8726104169203384E-7</v>
      </c>
      <c r="F220">
        <f t="shared" si="14"/>
        <v>8.9100309012706046E-5</v>
      </c>
      <c r="G220">
        <f t="shared" si="15"/>
        <v>0</v>
      </c>
      <c r="H220">
        <v>0</v>
      </c>
      <c r="I220">
        <v>0</v>
      </c>
    </row>
    <row r="221" spans="1:9" x14ac:dyDescent="0.25">
      <c r="A221" t="s">
        <v>7</v>
      </c>
      <c r="B221">
        <v>944</v>
      </c>
      <c r="C221">
        <v>3</v>
      </c>
      <c r="D221">
        <f t="shared" si="12"/>
        <v>7.7664535279773326E-5</v>
      </c>
      <c r="E221">
        <f t="shared" si="13"/>
        <v>2.4681526042300846E-7</v>
      </c>
      <c r="F221">
        <f t="shared" si="14"/>
        <v>7.7664535279773326E-5</v>
      </c>
      <c r="G221">
        <f t="shared" si="15"/>
        <v>0</v>
      </c>
      <c r="H221">
        <v>0</v>
      </c>
      <c r="I221">
        <v>0</v>
      </c>
    </row>
    <row r="222" spans="1:9" x14ac:dyDescent="0.25">
      <c r="A222" t="s">
        <v>7</v>
      </c>
      <c r="B222">
        <v>694</v>
      </c>
      <c r="C222">
        <v>5</v>
      </c>
      <c r="D222">
        <f t="shared" si="12"/>
        <v>5.709659691118929E-5</v>
      </c>
      <c r="E222">
        <f t="shared" si="13"/>
        <v>4.1135876737168073E-7</v>
      </c>
      <c r="F222">
        <f t="shared" si="14"/>
        <v>5.709659691118929E-5</v>
      </c>
      <c r="G222">
        <f t="shared" si="15"/>
        <v>0</v>
      </c>
      <c r="H222">
        <v>0</v>
      </c>
      <c r="I222">
        <v>0</v>
      </c>
    </row>
    <row r="223" spans="1:9" x14ac:dyDescent="0.25">
      <c r="A223" t="s">
        <v>7</v>
      </c>
      <c r="B223">
        <v>615</v>
      </c>
      <c r="C223">
        <v>18</v>
      </c>
      <c r="D223">
        <f t="shared" si="12"/>
        <v>5.0597128386716735E-5</v>
      </c>
      <c r="E223">
        <f t="shared" si="13"/>
        <v>1.4808915625380508E-6</v>
      </c>
      <c r="F223">
        <f t="shared" si="14"/>
        <v>5.0597128386716735E-5</v>
      </c>
      <c r="G223">
        <f t="shared" si="15"/>
        <v>0</v>
      </c>
      <c r="H223">
        <v>0</v>
      </c>
      <c r="I223">
        <v>0</v>
      </c>
    </row>
    <row r="224" spans="1:9" x14ac:dyDescent="0.25">
      <c r="A224" t="s">
        <v>7</v>
      </c>
      <c r="B224">
        <v>1473</v>
      </c>
      <c r="C224">
        <v>13</v>
      </c>
      <c r="D224">
        <f t="shared" si="12"/>
        <v>1.2118629286769715E-4</v>
      </c>
      <c r="E224">
        <f t="shared" si="13"/>
        <v>1.0695327951663699E-6</v>
      </c>
      <c r="F224">
        <f t="shared" si="14"/>
        <v>1.2118629286769715E-4</v>
      </c>
      <c r="G224">
        <f t="shared" si="15"/>
        <v>0</v>
      </c>
      <c r="H224">
        <v>0</v>
      </c>
      <c r="I224">
        <v>0</v>
      </c>
    </row>
    <row r="225" spans="1:9" x14ac:dyDescent="0.25">
      <c r="A225" t="s">
        <v>7</v>
      </c>
      <c r="B225">
        <v>1339</v>
      </c>
      <c r="C225">
        <v>20</v>
      </c>
      <c r="D225">
        <f t="shared" si="12"/>
        <v>1.1016187790213611E-4</v>
      </c>
      <c r="E225">
        <f t="shared" si="13"/>
        <v>1.6454350694867229E-6</v>
      </c>
      <c r="F225">
        <f t="shared" si="14"/>
        <v>1.1016187790213611E-4</v>
      </c>
      <c r="G225">
        <f t="shared" si="15"/>
        <v>0</v>
      </c>
      <c r="H225">
        <v>0</v>
      </c>
      <c r="I225">
        <v>0</v>
      </c>
    </row>
    <row r="226" spans="1:9" x14ac:dyDescent="0.25">
      <c r="A226" t="s">
        <v>7</v>
      </c>
      <c r="B226">
        <v>1207</v>
      </c>
      <c r="C226">
        <v>18</v>
      </c>
      <c r="D226">
        <f t="shared" si="12"/>
        <v>9.9302006443523726E-5</v>
      </c>
      <c r="E226">
        <f t="shared" si="13"/>
        <v>1.4808915625380508E-6</v>
      </c>
      <c r="F226">
        <f t="shared" si="14"/>
        <v>9.9302006443523726E-5</v>
      </c>
      <c r="G226">
        <f t="shared" si="15"/>
        <v>0</v>
      </c>
      <c r="H226">
        <v>0</v>
      </c>
      <c r="I226">
        <v>0</v>
      </c>
    </row>
    <row r="227" spans="1:9" x14ac:dyDescent="0.25">
      <c r="A227" t="s">
        <v>7</v>
      </c>
      <c r="B227">
        <v>1147</v>
      </c>
      <c r="C227">
        <v>11</v>
      </c>
      <c r="D227">
        <f t="shared" si="12"/>
        <v>9.4365701235063569E-5</v>
      </c>
      <c r="E227">
        <f t="shared" si="13"/>
        <v>9.0498928821769765E-7</v>
      </c>
      <c r="F227">
        <f t="shared" si="14"/>
        <v>9.4365701235063569E-5</v>
      </c>
      <c r="G227">
        <f t="shared" si="15"/>
        <v>0</v>
      </c>
      <c r="H227">
        <v>0</v>
      </c>
      <c r="I227">
        <v>0</v>
      </c>
    </row>
    <row r="228" spans="1:9" x14ac:dyDescent="0.25">
      <c r="A228" t="s">
        <v>7</v>
      </c>
      <c r="B228">
        <v>1162</v>
      </c>
      <c r="C228">
        <v>3</v>
      </c>
      <c r="D228">
        <f t="shared" si="12"/>
        <v>9.5599777537178608E-5</v>
      </c>
      <c r="E228">
        <f t="shared" si="13"/>
        <v>2.4681526042300846E-7</v>
      </c>
      <c r="F228">
        <f t="shared" si="14"/>
        <v>9.5599777537178608E-5</v>
      </c>
      <c r="G228">
        <f t="shared" si="15"/>
        <v>0</v>
      </c>
      <c r="H228">
        <v>0</v>
      </c>
      <c r="I228">
        <v>0</v>
      </c>
    </row>
    <row r="229" spans="1:9" x14ac:dyDescent="0.25">
      <c r="A229" t="s">
        <v>7</v>
      </c>
      <c r="B229">
        <v>694</v>
      </c>
      <c r="C229">
        <v>5</v>
      </c>
      <c r="D229">
        <f t="shared" si="12"/>
        <v>5.709659691118929E-5</v>
      </c>
      <c r="E229">
        <f t="shared" si="13"/>
        <v>4.1135876737168073E-7</v>
      </c>
      <c r="F229">
        <f t="shared" si="14"/>
        <v>5.709659691118929E-5</v>
      </c>
      <c r="G229">
        <f t="shared" si="15"/>
        <v>0</v>
      </c>
      <c r="H229">
        <v>0</v>
      </c>
      <c r="I229">
        <v>0</v>
      </c>
    </row>
    <row r="230" spans="1:9" x14ac:dyDescent="0.25">
      <c r="A230" t="s">
        <v>7</v>
      </c>
      <c r="B230">
        <v>601</v>
      </c>
      <c r="C230">
        <v>3</v>
      </c>
      <c r="D230">
        <f t="shared" si="12"/>
        <v>4.9445323838076023E-5</v>
      </c>
      <c r="E230">
        <f t="shared" si="13"/>
        <v>2.4681526042300846E-7</v>
      </c>
      <c r="F230">
        <f t="shared" si="14"/>
        <v>4.9445323838076023E-5</v>
      </c>
      <c r="G230">
        <f t="shared" si="15"/>
        <v>0</v>
      </c>
      <c r="H230">
        <v>0</v>
      </c>
      <c r="I230">
        <v>0</v>
      </c>
    </row>
    <row r="231" spans="1:9" x14ac:dyDescent="0.25">
      <c r="A231" t="s">
        <v>7</v>
      </c>
      <c r="B231">
        <v>1283</v>
      </c>
      <c r="C231">
        <v>12</v>
      </c>
      <c r="D231">
        <f t="shared" si="12"/>
        <v>1.0555465970757328E-4</v>
      </c>
      <c r="E231">
        <f t="shared" si="13"/>
        <v>9.8726104169203384E-7</v>
      </c>
      <c r="F231">
        <f t="shared" si="14"/>
        <v>1.0555465970757328E-4</v>
      </c>
      <c r="G231">
        <f t="shared" si="15"/>
        <v>0</v>
      </c>
      <c r="H231">
        <v>0</v>
      </c>
      <c r="I231">
        <v>0</v>
      </c>
    </row>
    <row r="232" spans="1:9" x14ac:dyDescent="0.25">
      <c r="A232" t="s">
        <v>7</v>
      </c>
      <c r="B232">
        <v>1084</v>
      </c>
      <c r="C232">
        <v>16</v>
      </c>
      <c r="D232">
        <f t="shared" si="12"/>
        <v>8.9182580766180387E-5</v>
      </c>
      <c r="E232">
        <f t="shared" si="13"/>
        <v>1.3163480555893784E-6</v>
      </c>
      <c r="F232">
        <f t="shared" si="14"/>
        <v>8.9182580766180387E-5</v>
      </c>
      <c r="G232">
        <f t="shared" si="15"/>
        <v>0</v>
      </c>
      <c r="H232">
        <v>0</v>
      </c>
      <c r="I232">
        <v>0</v>
      </c>
    </row>
    <row r="233" spans="1:9" x14ac:dyDescent="0.25">
      <c r="A233" t="s">
        <v>7</v>
      </c>
      <c r="B233">
        <v>1243</v>
      </c>
      <c r="C233">
        <v>6</v>
      </c>
      <c r="D233">
        <f t="shared" si="12"/>
        <v>1.0226378956859984E-4</v>
      </c>
      <c r="E233">
        <f t="shared" si="13"/>
        <v>4.9363052084601692E-7</v>
      </c>
      <c r="F233">
        <f t="shared" si="14"/>
        <v>1.0226378956859984E-4</v>
      </c>
      <c r="G233">
        <f t="shared" si="15"/>
        <v>0</v>
      </c>
      <c r="H233">
        <v>0</v>
      </c>
      <c r="I233">
        <v>0</v>
      </c>
    </row>
    <row r="234" spans="1:9" x14ac:dyDescent="0.25">
      <c r="A234" t="s">
        <v>7</v>
      </c>
      <c r="B234">
        <v>1462</v>
      </c>
      <c r="C234">
        <v>2</v>
      </c>
      <c r="D234">
        <f t="shared" si="12"/>
        <v>1.2028130357947945E-4</v>
      </c>
      <c r="E234">
        <f t="shared" si="13"/>
        <v>1.645435069486723E-7</v>
      </c>
      <c r="F234">
        <f t="shared" si="14"/>
        <v>1.2028130357947945E-4</v>
      </c>
      <c r="G234">
        <f t="shared" si="15"/>
        <v>0</v>
      </c>
      <c r="H234">
        <v>0</v>
      </c>
      <c r="I234">
        <v>0</v>
      </c>
    </row>
    <row r="235" spans="1:9" x14ac:dyDescent="0.25">
      <c r="A235" t="s">
        <v>7</v>
      </c>
      <c r="B235">
        <v>1199</v>
      </c>
      <c r="C235">
        <v>18</v>
      </c>
      <c r="D235">
        <f t="shared" si="12"/>
        <v>9.8643832415729049E-5</v>
      </c>
      <c r="E235">
        <f t="shared" si="13"/>
        <v>1.4808915625380508E-6</v>
      </c>
      <c r="F235">
        <f t="shared" si="14"/>
        <v>9.8643832415729049E-5</v>
      </c>
      <c r="G235">
        <f t="shared" si="15"/>
        <v>0</v>
      </c>
      <c r="H235">
        <v>0</v>
      </c>
      <c r="I235">
        <v>0</v>
      </c>
    </row>
    <row r="236" spans="1:9" x14ac:dyDescent="0.25">
      <c r="A236" t="s">
        <v>7</v>
      </c>
      <c r="B236">
        <v>828</v>
      </c>
      <c r="C236">
        <v>6</v>
      </c>
      <c r="D236">
        <f t="shared" si="12"/>
        <v>6.8121011876750336E-5</v>
      </c>
      <c r="E236">
        <f t="shared" si="13"/>
        <v>4.9363052084601692E-7</v>
      </c>
      <c r="F236">
        <f t="shared" si="14"/>
        <v>6.8121011876750336E-5</v>
      </c>
      <c r="G236">
        <f t="shared" si="15"/>
        <v>0</v>
      </c>
      <c r="H236">
        <v>0</v>
      </c>
      <c r="I236">
        <v>0</v>
      </c>
    </row>
    <row r="237" spans="1:9" x14ac:dyDescent="0.25">
      <c r="A237" t="s">
        <v>7</v>
      </c>
      <c r="B237">
        <v>827</v>
      </c>
      <c r="C237">
        <v>4</v>
      </c>
      <c r="D237">
        <f t="shared" si="12"/>
        <v>6.8038740123275995E-5</v>
      </c>
      <c r="E237">
        <f t="shared" si="13"/>
        <v>3.2908701389734459E-7</v>
      </c>
      <c r="F237">
        <f t="shared" si="14"/>
        <v>6.8038740123275995E-5</v>
      </c>
      <c r="G237">
        <f t="shared" si="15"/>
        <v>0</v>
      </c>
      <c r="H237">
        <v>0</v>
      </c>
      <c r="I237">
        <v>0</v>
      </c>
    </row>
    <row r="238" spans="1:9" x14ac:dyDescent="0.25">
      <c r="A238" t="s">
        <v>7</v>
      </c>
      <c r="B238">
        <v>1273</v>
      </c>
      <c r="C238">
        <v>16</v>
      </c>
      <c r="D238">
        <f t="shared" si="12"/>
        <v>1.0473194217282992E-4</v>
      </c>
      <c r="E238">
        <f t="shared" si="13"/>
        <v>1.3163480555893784E-6</v>
      </c>
      <c r="F238">
        <f t="shared" si="14"/>
        <v>1.0473194217282992E-4</v>
      </c>
      <c r="G238">
        <f t="shared" si="15"/>
        <v>0</v>
      </c>
      <c r="H238">
        <v>0</v>
      </c>
      <c r="I238">
        <v>0</v>
      </c>
    </row>
    <row r="239" spans="1:9" x14ac:dyDescent="0.25">
      <c r="A239" t="s">
        <v>7</v>
      </c>
      <c r="B239">
        <v>1247</v>
      </c>
      <c r="C239">
        <v>16</v>
      </c>
      <c r="D239">
        <f t="shared" si="12"/>
        <v>1.0259287658249718E-4</v>
      </c>
      <c r="E239">
        <f t="shared" si="13"/>
        <v>1.3163480555893784E-6</v>
      </c>
      <c r="F239">
        <f t="shared" si="14"/>
        <v>1.0259287658249718E-4</v>
      </c>
      <c r="G239">
        <f t="shared" si="15"/>
        <v>0</v>
      </c>
      <c r="H239">
        <v>0</v>
      </c>
      <c r="I239">
        <v>0</v>
      </c>
    </row>
    <row r="240" spans="1:9" x14ac:dyDescent="0.25">
      <c r="A240" t="s">
        <v>7</v>
      </c>
      <c r="B240">
        <v>1351</v>
      </c>
      <c r="C240">
        <v>12</v>
      </c>
      <c r="D240">
        <f t="shared" si="12"/>
        <v>1.1114913894382814E-4</v>
      </c>
      <c r="E240">
        <f t="shared" si="13"/>
        <v>9.8726104169203384E-7</v>
      </c>
      <c r="F240">
        <f t="shared" si="14"/>
        <v>1.1114913894382814E-4</v>
      </c>
      <c r="G240">
        <f t="shared" si="15"/>
        <v>0</v>
      </c>
      <c r="H240">
        <v>0</v>
      </c>
      <c r="I240">
        <v>0</v>
      </c>
    </row>
    <row r="241" spans="1:9" x14ac:dyDescent="0.25">
      <c r="A241" t="s">
        <v>7</v>
      </c>
      <c r="B241">
        <v>1549</v>
      </c>
      <c r="C241">
        <v>9</v>
      </c>
      <c r="D241">
        <f t="shared" si="12"/>
        <v>1.2743894613174669E-4</v>
      </c>
      <c r="E241">
        <f t="shared" si="13"/>
        <v>7.4044578126902538E-7</v>
      </c>
      <c r="F241">
        <f t="shared" si="14"/>
        <v>1.2743894613174669E-4</v>
      </c>
      <c r="G241">
        <f t="shared" si="15"/>
        <v>0</v>
      </c>
      <c r="H241">
        <v>0</v>
      </c>
      <c r="I241">
        <v>0</v>
      </c>
    </row>
    <row r="242" spans="1:9" x14ac:dyDescent="0.25">
      <c r="A242" t="s">
        <v>7</v>
      </c>
      <c r="B242">
        <v>1625</v>
      </c>
      <c r="C242">
        <v>12</v>
      </c>
      <c r="D242">
        <f t="shared" si="12"/>
        <v>1.3369159939579625E-4</v>
      </c>
      <c r="E242">
        <f t="shared" si="13"/>
        <v>9.8726104169203384E-7</v>
      </c>
      <c r="F242">
        <f t="shared" si="14"/>
        <v>1.3369159939579625E-4</v>
      </c>
      <c r="G242">
        <f t="shared" si="15"/>
        <v>0</v>
      </c>
      <c r="H242">
        <v>0</v>
      </c>
      <c r="I242">
        <v>0</v>
      </c>
    </row>
    <row r="243" spans="1:9" x14ac:dyDescent="0.25">
      <c r="A243" t="s">
        <v>7</v>
      </c>
      <c r="B243">
        <v>1222</v>
      </c>
      <c r="C243">
        <v>1</v>
      </c>
      <c r="D243">
        <f t="shared" si="12"/>
        <v>1.0053608274563878E-4</v>
      </c>
      <c r="E243">
        <f t="shared" si="13"/>
        <v>8.2271753474336149E-8</v>
      </c>
      <c r="F243">
        <f t="shared" si="14"/>
        <v>1.0053608274563878E-4</v>
      </c>
      <c r="G243">
        <f t="shared" si="15"/>
        <v>0</v>
      </c>
      <c r="H243">
        <v>0</v>
      </c>
      <c r="I243">
        <v>0</v>
      </c>
    </row>
    <row r="244" spans="1:9" x14ac:dyDescent="0.25">
      <c r="A244" t="s">
        <v>7</v>
      </c>
      <c r="B244">
        <v>1159</v>
      </c>
      <c r="C244">
        <v>2</v>
      </c>
      <c r="D244">
        <f t="shared" si="12"/>
        <v>9.5352962276755597E-5</v>
      </c>
      <c r="E244">
        <f t="shared" si="13"/>
        <v>1.645435069486723E-7</v>
      </c>
      <c r="F244">
        <f t="shared" si="14"/>
        <v>9.5352962276755597E-5</v>
      </c>
      <c r="G244">
        <f t="shared" si="15"/>
        <v>0</v>
      </c>
      <c r="H244">
        <v>0</v>
      </c>
      <c r="I244">
        <v>0</v>
      </c>
    </row>
    <row r="245" spans="1:9" x14ac:dyDescent="0.25">
      <c r="A245" t="s">
        <v>7</v>
      </c>
      <c r="B245">
        <v>1502</v>
      </c>
      <c r="C245">
        <v>3</v>
      </c>
      <c r="D245">
        <f t="shared" si="12"/>
        <v>1.2357217371845289E-4</v>
      </c>
      <c r="E245">
        <f t="shared" si="13"/>
        <v>2.4681526042300846E-7</v>
      </c>
      <c r="F245">
        <f t="shared" si="14"/>
        <v>1.2357217371845289E-4</v>
      </c>
      <c r="G245">
        <f t="shared" si="15"/>
        <v>0</v>
      </c>
      <c r="H245">
        <v>0</v>
      </c>
      <c r="I245">
        <v>0</v>
      </c>
    </row>
    <row r="246" spans="1:9" x14ac:dyDescent="0.25">
      <c r="A246" t="s">
        <v>7</v>
      </c>
      <c r="B246">
        <v>2249</v>
      </c>
      <c r="C246">
        <v>10</v>
      </c>
      <c r="D246">
        <f t="shared" si="12"/>
        <v>1.8502917356378199E-4</v>
      </c>
      <c r="E246">
        <f t="shared" si="13"/>
        <v>8.2271753474336146E-7</v>
      </c>
      <c r="F246">
        <f t="shared" si="14"/>
        <v>1.8502917356378199E-4</v>
      </c>
      <c r="G246">
        <f t="shared" si="15"/>
        <v>0</v>
      </c>
      <c r="H246">
        <v>0</v>
      </c>
      <c r="I246">
        <v>0</v>
      </c>
    </row>
    <row r="247" spans="1:9" x14ac:dyDescent="0.25">
      <c r="A247" t="s">
        <v>7</v>
      </c>
      <c r="B247">
        <v>2993</v>
      </c>
      <c r="C247">
        <v>13</v>
      </c>
      <c r="D247">
        <f t="shared" si="12"/>
        <v>2.462393581486881E-4</v>
      </c>
      <c r="E247">
        <f t="shared" si="13"/>
        <v>1.0695327951663699E-6</v>
      </c>
      <c r="F247">
        <f t="shared" si="14"/>
        <v>2.462393581486881E-4</v>
      </c>
      <c r="G247">
        <f t="shared" si="15"/>
        <v>0</v>
      </c>
      <c r="H247">
        <v>0</v>
      </c>
      <c r="I247">
        <v>0</v>
      </c>
    </row>
    <row r="248" spans="1:9" x14ac:dyDescent="0.25">
      <c r="A248" t="s">
        <v>7</v>
      </c>
      <c r="B248">
        <v>3098</v>
      </c>
      <c r="C248">
        <v>10</v>
      </c>
      <c r="D248">
        <f t="shared" si="12"/>
        <v>2.5487789226349338E-4</v>
      </c>
      <c r="E248">
        <f t="shared" si="13"/>
        <v>8.2271753474336146E-7</v>
      </c>
      <c r="F248">
        <f t="shared" si="14"/>
        <v>2.5487789226349338E-4</v>
      </c>
      <c r="G248">
        <f t="shared" si="15"/>
        <v>0</v>
      </c>
      <c r="H248">
        <v>0</v>
      </c>
      <c r="I248">
        <v>0</v>
      </c>
    </row>
    <row r="249" spans="1:9" x14ac:dyDescent="0.25">
      <c r="A249" t="s">
        <v>7</v>
      </c>
      <c r="B249">
        <v>3039</v>
      </c>
      <c r="C249">
        <v>12</v>
      </c>
      <c r="D249">
        <f t="shared" si="12"/>
        <v>2.5002385880850753E-4</v>
      </c>
      <c r="E249">
        <f t="shared" si="13"/>
        <v>9.8726104169203384E-7</v>
      </c>
      <c r="F249">
        <f t="shared" si="14"/>
        <v>2.5002385880850753E-4</v>
      </c>
      <c r="G249">
        <f t="shared" si="15"/>
        <v>0</v>
      </c>
      <c r="H249">
        <v>0</v>
      </c>
      <c r="I249">
        <v>0</v>
      </c>
    </row>
    <row r="250" spans="1:9" x14ac:dyDescent="0.25">
      <c r="A250" t="s">
        <v>7</v>
      </c>
      <c r="B250">
        <v>2545</v>
      </c>
      <c r="C250">
        <v>2</v>
      </c>
      <c r="D250">
        <f t="shared" si="12"/>
        <v>2.0938161259218549E-4</v>
      </c>
      <c r="E250">
        <f t="shared" si="13"/>
        <v>1.645435069486723E-7</v>
      </c>
      <c r="F250">
        <f t="shared" si="14"/>
        <v>2.0938161259218549E-4</v>
      </c>
      <c r="G250">
        <f t="shared" si="15"/>
        <v>0</v>
      </c>
      <c r="H250">
        <v>0</v>
      </c>
      <c r="I250">
        <v>0</v>
      </c>
    </row>
    <row r="251" spans="1:9" x14ac:dyDescent="0.25">
      <c r="A251" t="s">
        <v>7</v>
      </c>
      <c r="B251">
        <v>2447</v>
      </c>
      <c r="C251">
        <v>3</v>
      </c>
      <c r="D251">
        <f t="shared" si="12"/>
        <v>2.0131898075170055E-4</v>
      </c>
      <c r="E251">
        <f t="shared" si="13"/>
        <v>2.4681526042300846E-7</v>
      </c>
      <c r="F251">
        <f t="shared" si="14"/>
        <v>2.0131898075170055E-4</v>
      </c>
      <c r="G251">
        <f t="shared" si="15"/>
        <v>0</v>
      </c>
      <c r="H251">
        <v>0</v>
      </c>
      <c r="I251">
        <v>0</v>
      </c>
    </row>
    <row r="252" spans="1:9" x14ac:dyDescent="0.25">
      <c r="A252" t="s">
        <v>7</v>
      </c>
      <c r="B252">
        <v>3860</v>
      </c>
      <c r="C252">
        <v>32</v>
      </c>
      <c r="D252">
        <f t="shared" ref="D252:D258" si="16">B252/$B$718</f>
        <v>3.1756896841093755E-4</v>
      </c>
      <c r="E252">
        <f t="shared" si="13"/>
        <v>2.6326961111787568E-6</v>
      </c>
      <c r="F252">
        <f t="shared" si="14"/>
        <v>3.1756896841093755E-4</v>
      </c>
      <c r="G252">
        <f t="shared" si="15"/>
        <v>0</v>
      </c>
      <c r="H252">
        <v>0</v>
      </c>
      <c r="I252">
        <v>0</v>
      </c>
    </row>
    <row r="253" spans="1:9" x14ac:dyDescent="0.25">
      <c r="A253" t="s">
        <v>7</v>
      </c>
      <c r="B253">
        <v>3301</v>
      </c>
      <c r="C253">
        <v>8</v>
      </c>
      <c r="D253">
        <f t="shared" si="16"/>
        <v>2.7157905821878362E-4</v>
      </c>
      <c r="E253">
        <f t="shared" si="13"/>
        <v>6.5817402779468919E-7</v>
      </c>
      <c r="F253">
        <f t="shared" si="14"/>
        <v>2.7157905821878362E-4</v>
      </c>
      <c r="G253">
        <f t="shared" si="15"/>
        <v>0</v>
      </c>
      <c r="H253">
        <v>0</v>
      </c>
      <c r="I253">
        <v>0</v>
      </c>
    </row>
    <row r="254" spans="1:9" x14ac:dyDescent="0.25">
      <c r="A254" t="s">
        <v>7</v>
      </c>
      <c r="B254">
        <v>3331</v>
      </c>
      <c r="C254">
        <v>14</v>
      </c>
      <c r="D254">
        <f t="shared" si="16"/>
        <v>2.740472108230137E-4</v>
      </c>
      <c r="E254">
        <f t="shared" si="13"/>
        <v>1.151804548640706E-6</v>
      </c>
      <c r="F254">
        <f t="shared" si="14"/>
        <v>2.740472108230137E-4</v>
      </c>
      <c r="G254">
        <f t="shared" si="15"/>
        <v>0</v>
      </c>
      <c r="H254">
        <v>0</v>
      </c>
      <c r="I254">
        <v>0</v>
      </c>
    </row>
    <row r="255" spans="1:9" x14ac:dyDescent="0.25">
      <c r="A255" t="s">
        <v>7</v>
      </c>
      <c r="B255">
        <v>3597</v>
      </c>
      <c r="C255">
        <v>6</v>
      </c>
      <c r="D255">
        <f t="shared" si="16"/>
        <v>2.9593149724718715E-4</v>
      </c>
      <c r="E255">
        <f t="shared" si="13"/>
        <v>4.9363052084601692E-7</v>
      </c>
      <c r="F255">
        <f t="shared" si="14"/>
        <v>2.9593149724718715E-4</v>
      </c>
      <c r="G255">
        <f t="shared" si="15"/>
        <v>0</v>
      </c>
      <c r="H255">
        <v>0</v>
      </c>
      <c r="I255">
        <v>0</v>
      </c>
    </row>
    <row r="256" spans="1:9" x14ac:dyDescent="0.25">
      <c r="A256" t="s">
        <v>7</v>
      </c>
      <c r="B256">
        <v>3288</v>
      </c>
      <c r="C256">
        <v>9</v>
      </c>
      <c r="D256">
        <f t="shared" si="16"/>
        <v>2.7050952542361726E-4</v>
      </c>
      <c r="E256">
        <f t="shared" si="13"/>
        <v>7.4044578126902538E-7</v>
      </c>
      <c r="F256">
        <f t="shared" si="14"/>
        <v>2.7050952542361726E-4</v>
      </c>
      <c r="G256">
        <f t="shared" si="15"/>
        <v>0</v>
      </c>
      <c r="H256">
        <v>0</v>
      </c>
      <c r="I256">
        <v>0</v>
      </c>
    </row>
    <row r="257" spans="1:9" x14ac:dyDescent="0.25">
      <c r="A257" t="s">
        <v>7</v>
      </c>
      <c r="B257">
        <v>2668</v>
      </c>
      <c r="C257">
        <v>5</v>
      </c>
      <c r="D257">
        <f t="shared" si="16"/>
        <v>2.1950103826952883E-4</v>
      </c>
      <c r="E257">
        <f t="shared" si="13"/>
        <v>4.1135876737168073E-7</v>
      </c>
      <c r="F257">
        <f t="shared" si="14"/>
        <v>2.1950103826952883E-4</v>
      </c>
      <c r="G257">
        <f t="shared" si="15"/>
        <v>0</v>
      </c>
      <c r="H257">
        <v>0</v>
      </c>
      <c r="I257">
        <v>0</v>
      </c>
    </row>
    <row r="258" spans="1:9" x14ac:dyDescent="0.25">
      <c r="A258" t="s">
        <v>7</v>
      </c>
      <c r="B258">
        <v>2141</v>
      </c>
      <c r="C258">
        <v>9</v>
      </c>
      <c r="D258">
        <f t="shared" si="16"/>
        <v>1.7614382418855369E-4</v>
      </c>
      <c r="E258">
        <f t="shared" si="13"/>
        <v>7.4044578126902538E-7</v>
      </c>
      <c r="F258">
        <f t="shared" si="14"/>
        <v>1.7614382418855369E-4</v>
      </c>
      <c r="G258">
        <f t="shared" si="15"/>
        <v>0</v>
      </c>
      <c r="H258">
        <v>0</v>
      </c>
      <c r="I258">
        <v>0</v>
      </c>
    </row>
    <row r="259" spans="1:9" x14ac:dyDescent="0.25">
      <c r="A259" t="s">
        <v>7</v>
      </c>
      <c r="B259">
        <v>3392</v>
      </c>
      <c r="C259">
        <v>27</v>
      </c>
      <c r="D259">
        <f t="shared" ref="D259:D322" si="17">B259/$B$718</f>
        <v>2.7906578778494822E-4</v>
      </c>
      <c r="E259">
        <f t="shared" ref="E259:E322" si="18">C259/$B$718</f>
        <v>2.2213373438070761E-6</v>
      </c>
      <c r="F259">
        <f t="shared" ref="F259:F322" si="19">D259+$E$2</f>
        <v>2.7906578778494822E-4</v>
      </c>
      <c r="G259">
        <f t="shared" ref="G259:G322" si="20">D259*$E$2</f>
        <v>0</v>
      </c>
      <c r="H259">
        <v>0</v>
      </c>
      <c r="I259">
        <v>0</v>
      </c>
    </row>
    <row r="260" spans="1:9" x14ac:dyDescent="0.25">
      <c r="A260" t="s">
        <v>7</v>
      </c>
      <c r="B260">
        <v>3549</v>
      </c>
      <c r="C260">
        <v>20</v>
      </c>
      <c r="D260">
        <f t="shared" si="17"/>
        <v>2.9198245308041898E-4</v>
      </c>
      <c r="E260">
        <f t="shared" si="18"/>
        <v>1.6454350694867229E-6</v>
      </c>
      <c r="F260">
        <f t="shared" si="19"/>
        <v>2.9198245308041898E-4</v>
      </c>
      <c r="G260">
        <f t="shared" si="20"/>
        <v>0</v>
      </c>
      <c r="H260">
        <v>0</v>
      </c>
      <c r="I260">
        <v>0</v>
      </c>
    </row>
    <row r="261" spans="1:9" x14ac:dyDescent="0.25">
      <c r="A261" t="s">
        <v>7</v>
      </c>
      <c r="B261">
        <v>4363</v>
      </c>
      <c r="C261">
        <v>21</v>
      </c>
      <c r="D261">
        <f t="shared" si="17"/>
        <v>3.5895166040852863E-4</v>
      </c>
      <c r="E261">
        <f t="shared" si="18"/>
        <v>1.7277068229610592E-6</v>
      </c>
      <c r="F261">
        <f t="shared" si="19"/>
        <v>3.5895166040852863E-4</v>
      </c>
      <c r="G261">
        <f t="shared" si="20"/>
        <v>0</v>
      </c>
      <c r="H261">
        <v>0</v>
      </c>
      <c r="I261">
        <v>0</v>
      </c>
    </row>
    <row r="262" spans="1:9" x14ac:dyDescent="0.25">
      <c r="A262" t="s">
        <v>7</v>
      </c>
      <c r="B262">
        <v>4632</v>
      </c>
      <c r="C262">
        <v>27</v>
      </c>
      <c r="D262">
        <f t="shared" si="17"/>
        <v>3.8108276209312502E-4</v>
      </c>
      <c r="E262">
        <f t="shared" si="18"/>
        <v>2.2213373438070761E-6</v>
      </c>
      <c r="F262">
        <f t="shared" si="19"/>
        <v>3.8108276209312502E-4</v>
      </c>
      <c r="G262">
        <f t="shared" si="20"/>
        <v>0</v>
      </c>
      <c r="H262">
        <v>0</v>
      </c>
      <c r="I262">
        <v>0</v>
      </c>
    </row>
    <row r="263" spans="1:9" x14ac:dyDescent="0.25">
      <c r="A263" t="s">
        <v>7</v>
      </c>
      <c r="B263">
        <v>4958</v>
      </c>
      <c r="C263">
        <v>27</v>
      </c>
      <c r="D263">
        <f t="shared" si="17"/>
        <v>4.0790335372575863E-4</v>
      </c>
      <c r="E263">
        <f t="shared" si="18"/>
        <v>2.2213373438070761E-6</v>
      </c>
      <c r="F263">
        <f t="shared" si="19"/>
        <v>4.0790335372575863E-4</v>
      </c>
      <c r="G263">
        <f t="shared" si="20"/>
        <v>0</v>
      </c>
      <c r="H263">
        <v>0</v>
      </c>
      <c r="I263">
        <v>0</v>
      </c>
    </row>
    <row r="264" spans="1:9" x14ac:dyDescent="0.25">
      <c r="A264" t="s">
        <v>7</v>
      </c>
      <c r="B264">
        <v>4853</v>
      </c>
      <c r="C264">
        <v>18</v>
      </c>
      <c r="D264">
        <f t="shared" si="17"/>
        <v>3.9926481961095336E-4</v>
      </c>
      <c r="E264">
        <f t="shared" si="18"/>
        <v>1.4808915625380508E-6</v>
      </c>
      <c r="F264">
        <f t="shared" si="19"/>
        <v>3.9926481961095336E-4</v>
      </c>
      <c r="G264">
        <f t="shared" si="20"/>
        <v>0</v>
      </c>
      <c r="H264">
        <v>0</v>
      </c>
      <c r="I264">
        <v>0</v>
      </c>
    </row>
    <row r="265" spans="1:9" x14ac:dyDescent="0.25">
      <c r="A265" t="s">
        <v>7</v>
      </c>
      <c r="B265">
        <v>5321</v>
      </c>
      <c r="C265">
        <v>11</v>
      </c>
      <c r="D265">
        <f t="shared" si="17"/>
        <v>4.3776800023694263E-4</v>
      </c>
      <c r="E265">
        <f t="shared" si="18"/>
        <v>9.0498928821769765E-7</v>
      </c>
      <c r="F265">
        <f t="shared" si="19"/>
        <v>4.3776800023694263E-4</v>
      </c>
      <c r="G265">
        <f t="shared" si="20"/>
        <v>0</v>
      </c>
      <c r="H265">
        <v>0</v>
      </c>
      <c r="I265">
        <v>0</v>
      </c>
    </row>
    <row r="266" spans="1:9" x14ac:dyDescent="0.25">
      <c r="A266" t="s">
        <v>7</v>
      </c>
      <c r="B266">
        <v>5601</v>
      </c>
      <c r="C266">
        <v>37</v>
      </c>
      <c r="D266">
        <f t="shared" si="17"/>
        <v>4.6080409120975675E-4</v>
      </c>
      <c r="E266">
        <f t="shared" si="18"/>
        <v>3.0440548785504374E-6</v>
      </c>
      <c r="F266">
        <f t="shared" si="19"/>
        <v>4.6080409120975675E-4</v>
      </c>
      <c r="G266">
        <f t="shared" si="20"/>
        <v>0</v>
      </c>
      <c r="H266">
        <v>0</v>
      </c>
      <c r="I266">
        <v>0</v>
      </c>
    </row>
    <row r="267" spans="1:9" x14ac:dyDescent="0.25">
      <c r="A267" t="s">
        <v>7</v>
      </c>
      <c r="B267">
        <v>6405</v>
      </c>
      <c r="C267">
        <v>37</v>
      </c>
      <c r="D267">
        <f t="shared" si="17"/>
        <v>5.2695058100312299E-4</v>
      </c>
      <c r="E267">
        <f t="shared" si="18"/>
        <v>3.0440548785504374E-6</v>
      </c>
      <c r="F267">
        <f t="shared" si="19"/>
        <v>5.2695058100312299E-4</v>
      </c>
      <c r="G267">
        <f t="shared" si="20"/>
        <v>0</v>
      </c>
      <c r="H267">
        <v>0</v>
      </c>
      <c r="I267">
        <v>0</v>
      </c>
    </row>
    <row r="268" spans="1:9" x14ac:dyDescent="0.25">
      <c r="A268" t="s">
        <v>7</v>
      </c>
      <c r="B268">
        <v>7061</v>
      </c>
      <c r="C268">
        <v>40</v>
      </c>
      <c r="D268">
        <f t="shared" si="17"/>
        <v>5.8092085128228757E-4</v>
      </c>
      <c r="E268">
        <f t="shared" si="18"/>
        <v>3.2908701389734458E-6</v>
      </c>
      <c r="F268">
        <f t="shared" si="19"/>
        <v>5.8092085128228757E-4</v>
      </c>
      <c r="G268">
        <f t="shared" si="20"/>
        <v>0</v>
      </c>
      <c r="H268">
        <v>0</v>
      </c>
      <c r="I268">
        <v>0</v>
      </c>
    </row>
    <row r="269" spans="1:9" x14ac:dyDescent="0.25">
      <c r="A269" t="s">
        <v>7</v>
      </c>
      <c r="B269">
        <v>7607</v>
      </c>
      <c r="C269">
        <v>34</v>
      </c>
      <c r="D269">
        <f t="shared" si="17"/>
        <v>6.2584122867927509E-4</v>
      </c>
      <c r="E269">
        <f t="shared" si="18"/>
        <v>2.7972396181274289E-6</v>
      </c>
      <c r="F269">
        <f t="shared" si="19"/>
        <v>6.2584122867927509E-4</v>
      </c>
      <c r="G269">
        <f t="shared" si="20"/>
        <v>0</v>
      </c>
      <c r="H269">
        <v>0</v>
      </c>
      <c r="I269">
        <v>0</v>
      </c>
    </row>
    <row r="270" spans="1:9" x14ac:dyDescent="0.25">
      <c r="A270" t="s">
        <v>7</v>
      </c>
      <c r="B270">
        <v>7241</v>
      </c>
      <c r="C270">
        <v>35</v>
      </c>
      <c r="D270">
        <f t="shared" si="17"/>
        <v>5.9572976690766804E-4</v>
      </c>
      <c r="E270">
        <f t="shared" si="18"/>
        <v>2.8795113716017652E-6</v>
      </c>
      <c r="F270">
        <f t="shared" si="19"/>
        <v>5.9572976690766804E-4</v>
      </c>
      <c r="G270">
        <f t="shared" si="20"/>
        <v>0</v>
      </c>
      <c r="H270">
        <v>0</v>
      </c>
      <c r="I270">
        <v>0</v>
      </c>
    </row>
    <row r="271" spans="1:9" x14ac:dyDescent="0.25">
      <c r="A271" t="s">
        <v>7</v>
      </c>
      <c r="B271">
        <v>6758</v>
      </c>
      <c r="C271">
        <v>17</v>
      </c>
      <c r="D271">
        <f t="shared" si="17"/>
        <v>5.5599250997956373E-4</v>
      </c>
      <c r="E271">
        <f t="shared" si="18"/>
        <v>1.3986198090637145E-6</v>
      </c>
      <c r="F271">
        <f t="shared" si="19"/>
        <v>5.5599250997956373E-4</v>
      </c>
      <c r="G271">
        <f t="shared" si="20"/>
        <v>0</v>
      </c>
      <c r="H271">
        <v>0</v>
      </c>
      <c r="I271">
        <v>0</v>
      </c>
    </row>
    <row r="272" spans="1:9" x14ac:dyDescent="0.25">
      <c r="A272" t="s">
        <v>7</v>
      </c>
      <c r="B272">
        <v>6971</v>
      </c>
      <c r="C272">
        <v>13</v>
      </c>
      <c r="D272">
        <f t="shared" si="17"/>
        <v>5.7351639346959733E-4</v>
      </c>
      <c r="E272">
        <f t="shared" si="18"/>
        <v>1.0695327951663699E-6</v>
      </c>
      <c r="F272">
        <f t="shared" si="19"/>
        <v>5.7351639346959733E-4</v>
      </c>
      <c r="G272">
        <f t="shared" si="20"/>
        <v>0</v>
      </c>
      <c r="H272">
        <v>0</v>
      </c>
      <c r="I272">
        <v>0</v>
      </c>
    </row>
    <row r="273" spans="1:9" x14ac:dyDescent="0.25">
      <c r="A273" t="s">
        <v>7</v>
      </c>
      <c r="B273">
        <v>9926</v>
      </c>
      <c r="C273">
        <v>71</v>
      </c>
      <c r="D273">
        <f t="shared" si="17"/>
        <v>8.1662942498626062E-4</v>
      </c>
      <c r="E273">
        <f t="shared" si="18"/>
        <v>5.8412944966778667E-6</v>
      </c>
      <c r="F273">
        <f t="shared" si="19"/>
        <v>8.1662942498626062E-4</v>
      </c>
      <c r="G273">
        <f t="shared" si="20"/>
        <v>0</v>
      </c>
      <c r="H273">
        <v>0</v>
      </c>
      <c r="I273">
        <v>0</v>
      </c>
    </row>
    <row r="274" spans="1:9" x14ac:dyDescent="0.25">
      <c r="A274" t="s">
        <v>7</v>
      </c>
      <c r="B274">
        <v>10239</v>
      </c>
      <c r="C274">
        <v>71</v>
      </c>
      <c r="D274">
        <f t="shared" si="17"/>
        <v>8.4238048382372782E-4</v>
      </c>
      <c r="E274">
        <f t="shared" si="18"/>
        <v>5.8412944966778667E-6</v>
      </c>
      <c r="F274">
        <f t="shared" si="19"/>
        <v>8.4238048382372782E-4</v>
      </c>
      <c r="G274">
        <f t="shared" si="20"/>
        <v>0</v>
      </c>
      <c r="H274">
        <v>0</v>
      </c>
      <c r="I274">
        <v>0</v>
      </c>
    </row>
    <row r="275" spans="1:9" x14ac:dyDescent="0.25">
      <c r="A275" t="s">
        <v>7</v>
      </c>
      <c r="B275">
        <v>12559</v>
      </c>
      <c r="C275">
        <v>59</v>
      </c>
      <c r="D275">
        <f t="shared" si="17"/>
        <v>1.0332509518841877E-3</v>
      </c>
      <c r="E275">
        <f t="shared" si="18"/>
        <v>4.8540334549858329E-6</v>
      </c>
      <c r="F275">
        <f t="shared" si="19"/>
        <v>1.0332509518841877E-3</v>
      </c>
      <c r="G275">
        <f t="shared" si="20"/>
        <v>0</v>
      </c>
      <c r="H275">
        <v>0</v>
      </c>
      <c r="I275">
        <v>0</v>
      </c>
    </row>
    <row r="276" spans="1:9" x14ac:dyDescent="0.25">
      <c r="A276" t="s">
        <v>7</v>
      </c>
      <c r="B276">
        <v>13183</v>
      </c>
      <c r="C276">
        <v>66</v>
      </c>
      <c r="D276">
        <f t="shared" si="17"/>
        <v>1.0845885260521734E-3</v>
      </c>
      <c r="E276">
        <f t="shared" si="18"/>
        <v>5.4299357293061861E-6</v>
      </c>
      <c r="F276">
        <f t="shared" si="19"/>
        <v>1.0845885260521734E-3</v>
      </c>
      <c r="G276">
        <f t="shared" si="20"/>
        <v>0</v>
      </c>
      <c r="H276">
        <v>0</v>
      </c>
      <c r="I276">
        <v>0</v>
      </c>
    </row>
    <row r="277" spans="1:9" x14ac:dyDescent="0.25">
      <c r="A277" t="s">
        <v>7</v>
      </c>
      <c r="B277">
        <v>13693</v>
      </c>
      <c r="C277">
        <v>49</v>
      </c>
      <c r="D277">
        <f t="shared" si="17"/>
        <v>1.126547120324085E-3</v>
      </c>
      <c r="E277">
        <f t="shared" si="18"/>
        <v>4.0313159202424716E-6</v>
      </c>
      <c r="F277">
        <f t="shared" si="19"/>
        <v>1.126547120324085E-3</v>
      </c>
      <c r="G277">
        <f t="shared" si="20"/>
        <v>0</v>
      </c>
      <c r="H277">
        <v>0</v>
      </c>
      <c r="I277">
        <v>0</v>
      </c>
    </row>
    <row r="278" spans="1:9" x14ac:dyDescent="0.25">
      <c r="A278" t="s">
        <v>7</v>
      </c>
      <c r="B278">
        <v>11544</v>
      </c>
      <c r="C278">
        <v>33</v>
      </c>
      <c r="D278">
        <f t="shared" si="17"/>
        <v>9.4974512210773646E-4</v>
      </c>
      <c r="E278">
        <f t="shared" si="18"/>
        <v>2.7149678646530931E-6</v>
      </c>
      <c r="F278">
        <f t="shared" si="19"/>
        <v>9.4974512210773646E-4</v>
      </c>
      <c r="G278">
        <f t="shared" si="20"/>
        <v>0</v>
      </c>
      <c r="H278">
        <v>0</v>
      </c>
      <c r="I278">
        <v>0</v>
      </c>
    </row>
    <row r="279" spans="1:9" x14ac:dyDescent="0.25">
      <c r="A279" t="s">
        <v>7</v>
      </c>
      <c r="B279">
        <v>11807</v>
      </c>
      <c r="C279">
        <v>19</v>
      </c>
      <c r="D279">
        <f t="shared" si="17"/>
        <v>9.7138259327148686E-4</v>
      </c>
      <c r="E279">
        <f t="shared" si="18"/>
        <v>1.5631633160123868E-6</v>
      </c>
      <c r="F279">
        <f t="shared" si="19"/>
        <v>9.7138259327148686E-4</v>
      </c>
      <c r="G279">
        <f t="shared" si="20"/>
        <v>0</v>
      </c>
      <c r="H279">
        <v>0</v>
      </c>
      <c r="I279">
        <v>0</v>
      </c>
    </row>
    <row r="280" spans="1:9" x14ac:dyDescent="0.25">
      <c r="A280" t="s">
        <v>7</v>
      </c>
      <c r="B280">
        <v>16549</v>
      </c>
      <c r="C280">
        <v>76</v>
      </c>
      <c r="D280">
        <f t="shared" si="17"/>
        <v>1.361515248246789E-3</v>
      </c>
      <c r="E280">
        <f t="shared" si="18"/>
        <v>6.2526532640495474E-6</v>
      </c>
      <c r="F280">
        <f t="shared" si="19"/>
        <v>1.361515248246789E-3</v>
      </c>
      <c r="G280">
        <f t="shared" si="20"/>
        <v>0</v>
      </c>
      <c r="H280">
        <v>0</v>
      </c>
      <c r="I280">
        <v>0</v>
      </c>
    </row>
    <row r="281" spans="1:9" x14ac:dyDescent="0.25">
      <c r="A281" t="s">
        <v>7</v>
      </c>
      <c r="B281">
        <v>17067</v>
      </c>
      <c r="C281">
        <v>70</v>
      </c>
      <c r="D281">
        <f t="shared" si="17"/>
        <v>1.4041320165464951E-3</v>
      </c>
      <c r="E281">
        <f t="shared" si="18"/>
        <v>5.7590227432035304E-6</v>
      </c>
      <c r="F281">
        <f t="shared" si="19"/>
        <v>1.4041320165464951E-3</v>
      </c>
      <c r="G281">
        <f t="shared" si="20"/>
        <v>0</v>
      </c>
      <c r="H281">
        <v>0</v>
      </c>
      <c r="I281">
        <v>0</v>
      </c>
    </row>
    <row r="282" spans="1:9" x14ac:dyDescent="0.25">
      <c r="A282" t="s">
        <v>7</v>
      </c>
      <c r="B282">
        <v>18330</v>
      </c>
      <c r="C282">
        <v>77</v>
      </c>
      <c r="D282">
        <f t="shared" si="17"/>
        <v>1.5080412411845815E-3</v>
      </c>
      <c r="E282">
        <f t="shared" si="18"/>
        <v>6.3349250175238836E-6</v>
      </c>
      <c r="F282">
        <f t="shared" si="19"/>
        <v>1.5080412411845815E-3</v>
      </c>
      <c r="G282">
        <f t="shared" si="20"/>
        <v>0</v>
      </c>
      <c r="H282">
        <v>0</v>
      </c>
      <c r="I282">
        <v>0</v>
      </c>
    </row>
    <row r="283" spans="1:9" x14ac:dyDescent="0.25">
      <c r="A283" t="s">
        <v>7</v>
      </c>
      <c r="B283">
        <v>18248</v>
      </c>
      <c r="C283">
        <v>87</v>
      </c>
      <c r="D283">
        <f t="shared" si="17"/>
        <v>1.501294957399686E-3</v>
      </c>
      <c r="E283">
        <f t="shared" si="18"/>
        <v>7.1576425522672449E-6</v>
      </c>
      <c r="F283">
        <f t="shared" si="19"/>
        <v>1.501294957399686E-3</v>
      </c>
      <c r="G283">
        <f t="shared" si="20"/>
        <v>0</v>
      </c>
      <c r="H283">
        <v>0</v>
      </c>
      <c r="I283">
        <v>0</v>
      </c>
    </row>
    <row r="284" spans="1:9" x14ac:dyDescent="0.25">
      <c r="A284" t="s">
        <v>7</v>
      </c>
      <c r="B284">
        <v>15730</v>
      </c>
      <c r="C284">
        <v>81</v>
      </c>
      <c r="D284">
        <f t="shared" si="17"/>
        <v>1.2941346821513076E-3</v>
      </c>
      <c r="E284">
        <f t="shared" si="18"/>
        <v>6.664012031421228E-6</v>
      </c>
      <c r="F284">
        <f t="shared" si="19"/>
        <v>1.2941346821513076E-3</v>
      </c>
      <c r="G284">
        <f t="shared" si="20"/>
        <v>0</v>
      </c>
      <c r="H284">
        <v>0</v>
      </c>
      <c r="I284">
        <v>0</v>
      </c>
    </row>
    <row r="285" spans="1:9" x14ac:dyDescent="0.25">
      <c r="A285" t="s">
        <v>7</v>
      </c>
      <c r="B285">
        <v>12516</v>
      </c>
      <c r="C285">
        <v>65</v>
      </c>
      <c r="D285">
        <f t="shared" si="17"/>
        <v>1.0297132664847913E-3</v>
      </c>
      <c r="E285">
        <f t="shared" si="18"/>
        <v>5.3476639758318498E-6</v>
      </c>
      <c r="F285">
        <f t="shared" si="19"/>
        <v>1.0297132664847913E-3</v>
      </c>
      <c r="G285">
        <f t="shared" si="20"/>
        <v>0</v>
      </c>
      <c r="H285">
        <v>0</v>
      </c>
      <c r="I285">
        <v>0</v>
      </c>
    </row>
    <row r="286" spans="1:9" x14ac:dyDescent="0.25">
      <c r="A286" t="s">
        <v>7</v>
      </c>
      <c r="B286">
        <v>12070</v>
      </c>
      <c r="C286">
        <v>50</v>
      </c>
      <c r="D286">
        <f t="shared" si="17"/>
        <v>9.9302006443523737E-4</v>
      </c>
      <c r="E286">
        <f t="shared" si="18"/>
        <v>4.1135876737168071E-6</v>
      </c>
      <c r="F286">
        <f t="shared" si="19"/>
        <v>9.9302006443523737E-4</v>
      </c>
      <c r="G286">
        <f t="shared" si="20"/>
        <v>0</v>
      </c>
      <c r="H286">
        <v>0</v>
      </c>
      <c r="I286">
        <v>0</v>
      </c>
    </row>
    <row r="287" spans="1:9" x14ac:dyDescent="0.25">
      <c r="A287" t="s">
        <v>7</v>
      </c>
      <c r="B287">
        <v>19446</v>
      </c>
      <c r="C287">
        <v>143</v>
      </c>
      <c r="D287">
        <f t="shared" si="17"/>
        <v>1.5998565180619408E-3</v>
      </c>
      <c r="E287">
        <f t="shared" si="18"/>
        <v>1.176486074683007E-5</v>
      </c>
      <c r="F287">
        <f t="shared" si="19"/>
        <v>1.5998565180619408E-3</v>
      </c>
      <c r="G287">
        <f t="shared" si="20"/>
        <v>0</v>
      </c>
      <c r="H287">
        <v>0</v>
      </c>
      <c r="I287">
        <v>0</v>
      </c>
    </row>
    <row r="288" spans="1:9" x14ac:dyDescent="0.25">
      <c r="A288" t="s">
        <v>7</v>
      </c>
      <c r="B288">
        <v>18900</v>
      </c>
      <c r="C288">
        <v>137</v>
      </c>
      <c r="D288">
        <f t="shared" si="17"/>
        <v>1.5549361406649532E-3</v>
      </c>
      <c r="E288">
        <f t="shared" si="18"/>
        <v>1.1271230225984052E-5</v>
      </c>
      <c r="F288">
        <f t="shared" si="19"/>
        <v>1.5549361406649532E-3</v>
      </c>
      <c r="G288">
        <f t="shared" si="20"/>
        <v>0</v>
      </c>
      <c r="H288">
        <v>0</v>
      </c>
      <c r="I288">
        <v>0</v>
      </c>
    </row>
    <row r="289" spans="1:9" x14ac:dyDescent="0.25">
      <c r="A289" t="s">
        <v>7</v>
      </c>
      <c r="B289">
        <v>19699</v>
      </c>
      <c r="C289">
        <v>138</v>
      </c>
      <c r="D289">
        <f t="shared" si="17"/>
        <v>1.6206712716909479E-3</v>
      </c>
      <c r="E289">
        <f t="shared" si="18"/>
        <v>1.1353501979458388E-5</v>
      </c>
      <c r="F289">
        <f t="shared" si="19"/>
        <v>1.6206712716909479E-3</v>
      </c>
      <c r="G289">
        <f t="shared" si="20"/>
        <v>0</v>
      </c>
      <c r="H289">
        <v>0</v>
      </c>
      <c r="I289">
        <v>0</v>
      </c>
    </row>
    <row r="290" spans="1:9" x14ac:dyDescent="0.25">
      <c r="A290" t="s">
        <v>7</v>
      </c>
      <c r="B290">
        <v>18438</v>
      </c>
      <c r="C290">
        <v>136</v>
      </c>
      <c r="D290">
        <f t="shared" si="17"/>
        <v>1.5169265905598099E-3</v>
      </c>
      <c r="E290">
        <f t="shared" si="18"/>
        <v>1.1188958472509716E-5</v>
      </c>
      <c r="F290">
        <f t="shared" si="19"/>
        <v>1.5169265905598099E-3</v>
      </c>
      <c r="G290">
        <f t="shared" si="20"/>
        <v>0</v>
      </c>
      <c r="H290">
        <v>0</v>
      </c>
      <c r="I290">
        <v>0</v>
      </c>
    </row>
    <row r="291" spans="1:9" x14ac:dyDescent="0.25">
      <c r="A291" t="s">
        <v>7</v>
      </c>
      <c r="B291">
        <v>17720</v>
      </c>
      <c r="C291">
        <v>150</v>
      </c>
      <c r="D291">
        <f t="shared" si="17"/>
        <v>1.4578554715652366E-3</v>
      </c>
      <c r="E291">
        <f t="shared" si="18"/>
        <v>1.2340763021150422E-5</v>
      </c>
      <c r="F291">
        <f t="shared" si="19"/>
        <v>1.4578554715652366E-3</v>
      </c>
      <c r="G291">
        <f t="shared" si="20"/>
        <v>0</v>
      </c>
      <c r="H291">
        <v>0</v>
      </c>
      <c r="I291">
        <v>0</v>
      </c>
    </row>
    <row r="292" spans="1:9" x14ac:dyDescent="0.25">
      <c r="A292" t="s">
        <v>7</v>
      </c>
      <c r="B292">
        <v>14765</v>
      </c>
      <c r="C292">
        <v>67</v>
      </c>
      <c r="D292">
        <f t="shared" si="17"/>
        <v>1.2147424400485733E-3</v>
      </c>
      <c r="E292">
        <f t="shared" si="18"/>
        <v>5.5122074827805224E-6</v>
      </c>
      <c r="F292">
        <f t="shared" si="19"/>
        <v>1.2147424400485733E-3</v>
      </c>
      <c r="G292">
        <f t="shared" si="20"/>
        <v>0</v>
      </c>
      <c r="H292">
        <v>0</v>
      </c>
      <c r="I292">
        <v>0</v>
      </c>
    </row>
    <row r="293" spans="1:9" x14ac:dyDescent="0.25">
      <c r="A293" t="s">
        <v>7</v>
      </c>
      <c r="B293">
        <v>14191</v>
      </c>
      <c r="C293">
        <v>80</v>
      </c>
      <c r="D293">
        <f t="shared" si="17"/>
        <v>1.1675184535543043E-3</v>
      </c>
      <c r="E293">
        <f t="shared" si="18"/>
        <v>6.5817402779468917E-6</v>
      </c>
      <c r="F293">
        <f t="shared" si="19"/>
        <v>1.1675184535543043E-3</v>
      </c>
      <c r="G293">
        <f t="shared" si="20"/>
        <v>0</v>
      </c>
      <c r="H293">
        <v>0</v>
      </c>
      <c r="I293">
        <v>0</v>
      </c>
    </row>
    <row r="294" spans="1:9" x14ac:dyDescent="0.25">
      <c r="A294" t="s">
        <v>7</v>
      </c>
      <c r="B294">
        <v>25609</v>
      </c>
      <c r="C294">
        <v>241</v>
      </c>
      <c r="D294">
        <f t="shared" si="17"/>
        <v>2.1068973347242743E-3</v>
      </c>
      <c r="E294">
        <f t="shared" si="18"/>
        <v>1.9827492587315011E-5</v>
      </c>
      <c r="F294">
        <f t="shared" si="19"/>
        <v>2.1068973347242743E-3</v>
      </c>
      <c r="G294">
        <f t="shared" si="20"/>
        <v>0</v>
      </c>
      <c r="H294">
        <v>0</v>
      </c>
      <c r="I294">
        <v>0</v>
      </c>
    </row>
    <row r="295" spans="1:9" x14ac:dyDescent="0.25">
      <c r="A295" t="s">
        <v>7</v>
      </c>
      <c r="B295">
        <v>25325</v>
      </c>
      <c r="C295">
        <v>191</v>
      </c>
      <c r="D295">
        <f t="shared" si="17"/>
        <v>2.083532156737563E-3</v>
      </c>
      <c r="E295">
        <f t="shared" si="18"/>
        <v>1.5713904913598203E-5</v>
      </c>
      <c r="F295">
        <f t="shared" si="19"/>
        <v>2.083532156737563E-3</v>
      </c>
      <c r="G295">
        <f t="shared" si="20"/>
        <v>0</v>
      </c>
      <c r="H295">
        <v>0</v>
      </c>
      <c r="I295">
        <v>0</v>
      </c>
    </row>
    <row r="296" spans="1:9" x14ac:dyDescent="0.25">
      <c r="A296" t="s">
        <v>7</v>
      </c>
      <c r="B296">
        <v>25447</v>
      </c>
      <c r="C296">
        <v>189</v>
      </c>
      <c r="D296">
        <f t="shared" si="17"/>
        <v>2.0935693106614319E-3</v>
      </c>
      <c r="E296">
        <f t="shared" si="18"/>
        <v>1.5549361406649531E-5</v>
      </c>
      <c r="F296">
        <f t="shared" si="19"/>
        <v>2.0935693106614319E-3</v>
      </c>
      <c r="G296">
        <f t="shared" si="20"/>
        <v>0</v>
      </c>
      <c r="H296">
        <v>0</v>
      </c>
      <c r="I296">
        <v>0</v>
      </c>
    </row>
    <row r="297" spans="1:9" x14ac:dyDescent="0.25">
      <c r="A297" t="s">
        <v>7</v>
      </c>
      <c r="B297">
        <v>23251</v>
      </c>
      <c r="C297">
        <v>224</v>
      </c>
      <c r="D297">
        <f t="shared" si="17"/>
        <v>1.9129005400317898E-3</v>
      </c>
      <c r="E297">
        <f t="shared" si="18"/>
        <v>1.8428872778251296E-5</v>
      </c>
      <c r="F297">
        <f t="shared" si="19"/>
        <v>1.9129005400317898E-3</v>
      </c>
      <c r="G297">
        <f t="shared" si="20"/>
        <v>0</v>
      </c>
      <c r="H297">
        <v>0</v>
      </c>
      <c r="I297">
        <v>0</v>
      </c>
    </row>
    <row r="298" spans="1:9" x14ac:dyDescent="0.25">
      <c r="A298" t="s">
        <v>7</v>
      </c>
      <c r="B298">
        <v>21478</v>
      </c>
      <c r="C298">
        <v>174</v>
      </c>
      <c r="D298">
        <f t="shared" si="17"/>
        <v>1.7670327211217918E-3</v>
      </c>
      <c r="E298">
        <f t="shared" si="18"/>
        <v>1.431528510453449E-5</v>
      </c>
      <c r="F298">
        <f t="shared" si="19"/>
        <v>1.7670327211217918E-3</v>
      </c>
      <c r="G298">
        <f t="shared" si="20"/>
        <v>0</v>
      </c>
      <c r="H298">
        <v>0</v>
      </c>
      <c r="I298">
        <v>0</v>
      </c>
    </row>
    <row r="299" spans="1:9" x14ac:dyDescent="0.25">
      <c r="A299" t="s">
        <v>7</v>
      </c>
      <c r="B299">
        <v>16237</v>
      </c>
      <c r="C299">
        <v>151</v>
      </c>
      <c r="D299">
        <f t="shared" si="17"/>
        <v>1.335846461162796E-3</v>
      </c>
      <c r="E299">
        <f t="shared" si="18"/>
        <v>1.2423034774624758E-5</v>
      </c>
      <c r="F299">
        <f t="shared" si="19"/>
        <v>1.335846461162796E-3</v>
      </c>
      <c r="G299">
        <f t="shared" si="20"/>
        <v>0</v>
      </c>
      <c r="H299">
        <v>0</v>
      </c>
      <c r="I299">
        <v>0</v>
      </c>
    </row>
    <row r="300" spans="1:9" x14ac:dyDescent="0.25">
      <c r="A300" t="s">
        <v>7</v>
      </c>
      <c r="B300">
        <v>15727</v>
      </c>
      <c r="C300">
        <v>102</v>
      </c>
      <c r="D300">
        <f t="shared" si="17"/>
        <v>1.2938878668908847E-3</v>
      </c>
      <c r="E300">
        <f t="shared" si="18"/>
        <v>8.3917188543822868E-6</v>
      </c>
      <c r="F300">
        <f t="shared" si="19"/>
        <v>1.2938878668908847E-3</v>
      </c>
      <c r="G300">
        <f t="shared" si="20"/>
        <v>0</v>
      </c>
      <c r="H300">
        <v>0</v>
      </c>
      <c r="I300">
        <v>0</v>
      </c>
    </row>
    <row r="301" spans="1:9" x14ac:dyDescent="0.25">
      <c r="A301" t="s">
        <v>7</v>
      </c>
      <c r="B301">
        <v>26553</v>
      </c>
      <c r="C301">
        <v>367</v>
      </c>
      <c r="D301">
        <f t="shared" si="17"/>
        <v>2.1845618700040478E-3</v>
      </c>
      <c r="E301">
        <f t="shared" si="18"/>
        <v>3.0193733525081367E-5</v>
      </c>
      <c r="F301">
        <f t="shared" si="19"/>
        <v>2.1845618700040478E-3</v>
      </c>
      <c r="G301">
        <f t="shared" si="20"/>
        <v>0</v>
      </c>
      <c r="H301">
        <v>0</v>
      </c>
      <c r="I301">
        <v>0</v>
      </c>
    </row>
    <row r="302" spans="1:9" x14ac:dyDescent="0.25">
      <c r="A302" t="s">
        <v>7</v>
      </c>
      <c r="B302">
        <v>24096</v>
      </c>
      <c r="C302">
        <v>310</v>
      </c>
      <c r="D302">
        <f t="shared" si="17"/>
        <v>1.982420171717604E-3</v>
      </c>
      <c r="E302">
        <f t="shared" si="18"/>
        <v>2.5504243577044207E-5</v>
      </c>
      <c r="F302">
        <f t="shared" si="19"/>
        <v>1.982420171717604E-3</v>
      </c>
      <c r="G302">
        <f t="shared" si="20"/>
        <v>0</v>
      </c>
      <c r="H302">
        <v>0</v>
      </c>
      <c r="I302">
        <v>0</v>
      </c>
    </row>
    <row r="303" spans="1:9" x14ac:dyDescent="0.25">
      <c r="A303" t="s">
        <v>7</v>
      </c>
      <c r="B303">
        <v>23618</v>
      </c>
      <c r="C303">
        <v>280</v>
      </c>
      <c r="D303">
        <f t="shared" si="17"/>
        <v>1.9430942735568712E-3</v>
      </c>
      <c r="E303">
        <f t="shared" si="18"/>
        <v>2.3036090972814122E-5</v>
      </c>
      <c r="F303">
        <f t="shared" si="19"/>
        <v>1.9430942735568712E-3</v>
      </c>
      <c r="G303">
        <f t="shared" si="20"/>
        <v>0</v>
      </c>
      <c r="H303">
        <v>0</v>
      </c>
      <c r="I303">
        <v>0</v>
      </c>
    </row>
    <row r="304" spans="1:9" x14ac:dyDescent="0.25">
      <c r="A304" t="s">
        <v>7</v>
      </c>
      <c r="B304">
        <v>23350</v>
      </c>
      <c r="C304">
        <v>274</v>
      </c>
      <c r="D304">
        <f t="shared" si="17"/>
        <v>1.9210454436257491E-3</v>
      </c>
      <c r="E304">
        <f t="shared" si="18"/>
        <v>2.2542460451968104E-5</v>
      </c>
      <c r="F304">
        <f t="shared" si="19"/>
        <v>1.9210454436257491E-3</v>
      </c>
      <c r="G304">
        <f t="shared" si="20"/>
        <v>0</v>
      </c>
      <c r="H304">
        <v>0</v>
      </c>
      <c r="I304">
        <v>0</v>
      </c>
    </row>
    <row r="305" spans="1:9" x14ac:dyDescent="0.25">
      <c r="A305" t="s">
        <v>7</v>
      </c>
      <c r="B305">
        <v>22683</v>
      </c>
      <c r="C305">
        <v>326</v>
      </c>
      <c r="D305">
        <f t="shared" si="17"/>
        <v>1.866170184058367E-3</v>
      </c>
      <c r="E305">
        <f t="shared" si="18"/>
        <v>2.6820591632633585E-5</v>
      </c>
      <c r="F305">
        <f t="shared" si="19"/>
        <v>1.866170184058367E-3</v>
      </c>
      <c r="G305">
        <f t="shared" si="20"/>
        <v>0</v>
      </c>
      <c r="H305">
        <v>0</v>
      </c>
      <c r="I305">
        <v>0</v>
      </c>
    </row>
    <row r="306" spans="1:9" x14ac:dyDescent="0.25">
      <c r="A306" t="s">
        <v>7</v>
      </c>
      <c r="B306">
        <v>16490</v>
      </c>
      <c r="C306">
        <v>162</v>
      </c>
      <c r="D306">
        <f t="shared" si="17"/>
        <v>1.3566612147918032E-3</v>
      </c>
      <c r="E306">
        <f t="shared" si="18"/>
        <v>1.3328024062842456E-5</v>
      </c>
      <c r="F306">
        <f t="shared" si="19"/>
        <v>1.3566612147918032E-3</v>
      </c>
      <c r="G306">
        <f t="shared" si="20"/>
        <v>0</v>
      </c>
      <c r="H306">
        <v>0</v>
      </c>
      <c r="I306">
        <v>0</v>
      </c>
    </row>
    <row r="307" spans="1:9" x14ac:dyDescent="0.25">
      <c r="A307" t="s">
        <v>7</v>
      </c>
      <c r="B307">
        <v>15757</v>
      </c>
      <c r="C307">
        <v>136</v>
      </c>
      <c r="D307">
        <f t="shared" si="17"/>
        <v>1.2963560194951148E-3</v>
      </c>
      <c r="E307">
        <f t="shared" si="18"/>
        <v>1.1188958472509716E-5</v>
      </c>
      <c r="F307">
        <f t="shared" si="19"/>
        <v>1.2963560194951148E-3</v>
      </c>
      <c r="G307">
        <f t="shared" si="20"/>
        <v>0</v>
      </c>
      <c r="H307">
        <v>0</v>
      </c>
      <c r="I307">
        <v>0</v>
      </c>
    </row>
    <row r="308" spans="1:9" x14ac:dyDescent="0.25">
      <c r="A308" t="s">
        <v>7</v>
      </c>
      <c r="B308">
        <v>31510</v>
      </c>
      <c r="C308">
        <v>397</v>
      </c>
      <c r="D308">
        <f t="shared" si="17"/>
        <v>2.5923829519763322E-3</v>
      </c>
      <c r="E308">
        <f t="shared" si="18"/>
        <v>3.2661886129311453E-5</v>
      </c>
      <c r="F308">
        <f t="shared" si="19"/>
        <v>2.5923829519763322E-3</v>
      </c>
      <c r="G308">
        <f t="shared" si="20"/>
        <v>0</v>
      </c>
      <c r="H308">
        <v>0</v>
      </c>
      <c r="I308">
        <v>0</v>
      </c>
    </row>
    <row r="309" spans="1:9" x14ac:dyDescent="0.25">
      <c r="A309" t="s">
        <v>7</v>
      </c>
      <c r="B309">
        <v>25586</v>
      </c>
      <c r="C309">
        <v>492</v>
      </c>
      <c r="D309">
        <f t="shared" si="17"/>
        <v>2.1050050843943648E-3</v>
      </c>
      <c r="E309">
        <f t="shared" si="18"/>
        <v>4.0477702709373382E-5</v>
      </c>
      <c r="F309">
        <f t="shared" si="19"/>
        <v>2.1050050843943648E-3</v>
      </c>
      <c r="G309">
        <f t="shared" si="20"/>
        <v>0</v>
      </c>
      <c r="H309">
        <v>0</v>
      </c>
      <c r="I309">
        <v>0</v>
      </c>
    </row>
    <row r="310" spans="1:9" x14ac:dyDescent="0.25">
      <c r="A310" t="s">
        <v>7</v>
      </c>
      <c r="B310">
        <v>23683</v>
      </c>
      <c r="C310">
        <v>378</v>
      </c>
      <c r="D310">
        <f t="shared" si="17"/>
        <v>1.9484419375327029E-3</v>
      </c>
      <c r="E310">
        <f t="shared" si="18"/>
        <v>3.1098722813299062E-5</v>
      </c>
      <c r="F310">
        <f t="shared" si="19"/>
        <v>1.9484419375327029E-3</v>
      </c>
      <c r="G310">
        <f t="shared" si="20"/>
        <v>0</v>
      </c>
      <c r="H310">
        <v>0</v>
      </c>
      <c r="I310">
        <v>0</v>
      </c>
    </row>
    <row r="311" spans="1:9" x14ac:dyDescent="0.25">
      <c r="A311" t="s">
        <v>7</v>
      </c>
      <c r="B311">
        <v>23748</v>
      </c>
      <c r="C311">
        <v>355</v>
      </c>
      <c r="D311">
        <f t="shared" si="17"/>
        <v>1.9537896015085349E-3</v>
      </c>
      <c r="E311">
        <f t="shared" si="18"/>
        <v>2.9206472483389332E-5</v>
      </c>
      <c r="F311">
        <f t="shared" si="19"/>
        <v>1.9537896015085349E-3</v>
      </c>
      <c r="G311">
        <f t="shared" si="20"/>
        <v>0</v>
      </c>
      <c r="H311">
        <v>0</v>
      </c>
      <c r="I311">
        <v>0</v>
      </c>
    </row>
    <row r="312" spans="1:9" x14ac:dyDescent="0.25">
      <c r="A312" t="s">
        <v>7</v>
      </c>
      <c r="B312">
        <v>23330</v>
      </c>
      <c r="C312">
        <v>413</v>
      </c>
      <c r="D312">
        <f t="shared" si="17"/>
        <v>1.9194000085562624E-3</v>
      </c>
      <c r="E312">
        <f t="shared" si="18"/>
        <v>3.3978234184900827E-5</v>
      </c>
      <c r="F312">
        <f t="shared" si="19"/>
        <v>1.9194000085562624E-3</v>
      </c>
      <c r="G312">
        <f t="shared" si="20"/>
        <v>0</v>
      </c>
      <c r="H312">
        <v>0</v>
      </c>
      <c r="I312">
        <v>0</v>
      </c>
    </row>
    <row r="313" spans="1:9" x14ac:dyDescent="0.25">
      <c r="A313" t="s">
        <v>7</v>
      </c>
      <c r="B313">
        <v>18525</v>
      </c>
      <c r="C313">
        <v>156</v>
      </c>
      <c r="D313">
        <f t="shared" si="17"/>
        <v>1.5240842331120772E-3</v>
      </c>
      <c r="E313">
        <f t="shared" si="18"/>
        <v>1.283439354199644E-5</v>
      </c>
      <c r="F313">
        <f t="shared" si="19"/>
        <v>1.5240842331120772E-3</v>
      </c>
      <c r="G313">
        <f t="shared" si="20"/>
        <v>0</v>
      </c>
      <c r="H313">
        <v>0</v>
      </c>
      <c r="I313">
        <v>0</v>
      </c>
    </row>
    <row r="314" spans="1:9" x14ac:dyDescent="0.25">
      <c r="A314" t="s">
        <v>7</v>
      </c>
      <c r="B314">
        <v>19959</v>
      </c>
      <c r="C314">
        <v>194</v>
      </c>
      <c r="D314">
        <f t="shared" si="17"/>
        <v>1.6420619275942753E-3</v>
      </c>
      <c r="E314">
        <f t="shared" si="18"/>
        <v>1.5960720174021214E-5</v>
      </c>
      <c r="F314">
        <f t="shared" si="19"/>
        <v>1.6420619275942753E-3</v>
      </c>
      <c r="G314">
        <f t="shared" si="20"/>
        <v>0</v>
      </c>
      <c r="H314">
        <v>0</v>
      </c>
      <c r="I314">
        <v>0</v>
      </c>
    </row>
    <row r="315" spans="1:9" x14ac:dyDescent="0.25">
      <c r="A315" t="s">
        <v>7</v>
      </c>
      <c r="B315">
        <v>31051</v>
      </c>
      <c r="C315">
        <v>532</v>
      </c>
      <c r="D315">
        <f t="shared" si="17"/>
        <v>2.5546202171316118E-3</v>
      </c>
      <c r="E315">
        <f t="shared" si="18"/>
        <v>4.3768572848346834E-5</v>
      </c>
      <c r="F315">
        <f t="shared" si="19"/>
        <v>2.5546202171316118E-3</v>
      </c>
      <c r="G315">
        <f t="shared" si="20"/>
        <v>0</v>
      </c>
      <c r="H315">
        <v>0</v>
      </c>
      <c r="I315">
        <v>0</v>
      </c>
    </row>
    <row r="316" spans="1:9" x14ac:dyDescent="0.25">
      <c r="A316" t="s">
        <v>7</v>
      </c>
      <c r="B316">
        <v>27427</v>
      </c>
      <c r="C316">
        <v>595</v>
      </c>
      <c r="D316">
        <f t="shared" si="17"/>
        <v>2.2564673825406175E-3</v>
      </c>
      <c r="E316">
        <f t="shared" si="18"/>
        <v>4.8951693317230009E-5</v>
      </c>
      <c r="F316">
        <f t="shared" si="19"/>
        <v>2.2564673825406175E-3</v>
      </c>
      <c r="G316">
        <f t="shared" si="20"/>
        <v>0</v>
      </c>
      <c r="H316">
        <v>0</v>
      </c>
      <c r="I316">
        <v>0</v>
      </c>
    </row>
    <row r="317" spans="1:9" x14ac:dyDescent="0.25">
      <c r="A317" t="s">
        <v>7</v>
      </c>
      <c r="B317">
        <v>27363</v>
      </c>
      <c r="C317">
        <v>563</v>
      </c>
      <c r="D317">
        <f t="shared" si="17"/>
        <v>2.2512019903182601E-3</v>
      </c>
      <c r="E317">
        <f t="shared" si="18"/>
        <v>4.6318997206051254E-5</v>
      </c>
      <c r="F317">
        <f t="shared" si="19"/>
        <v>2.2512019903182601E-3</v>
      </c>
      <c r="G317">
        <f t="shared" si="20"/>
        <v>0</v>
      </c>
      <c r="H317">
        <v>0</v>
      </c>
      <c r="I317">
        <v>0</v>
      </c>
    </row>
    <row r="318" spans="1:9" x14ac:dyDescent="0.25">
      <c r="A318" t="s">
        <v>7</v>
      </c>
      <c r="B318">
        <v>24470</v>
      </c>
      <c r="C318">
        <v>376</v>
      </c>
      <c r="D318">
        <f t="shared" si="17"/>
        <v>2.0131898075170054E-3</v>
      </c>
      <c r="E318">
        <f t="shared" si="18"/>
        <v>3.0934179306350392E-5</v>
      </c>
      <c r="F318">
        <f t="shared" si="19"/>
        <v>2.0131898075170054E-3</v>
      </c>
      <c r="G318">
        <f t="shared" si="20"/>
        <v>0</v>
      </c>
      <c r="H318">
        <v>0</v>
      </c>
      <c r="I318">
        <v>0</v>
      </c>
    </row>
    <row r="319" spans="1:9" x14ac:dyDescent="0.25">
      <c r="A319" t="s">
        <v>7</v>
      </c>
      <c r="B319">
        <v>24044</v>
      </c>
      <c r="C319">
        <v>462</v>
      </c>
      <c r="D319">
        <f t="shared" si="17"/>
        <v>1.9781420405369384E-3</v>
      </c>
      <c r="E319">
        <f t="shared" si="18"/>
        <v>3.8009550105143304E-5</v>
      </c>
      <c r="F319">
        <f t="shared" si="19"/>
        <v>1.9781420405369384E-3</v>
      </c>
      <c r="G319">
        <f t="shared" si="20"/>
        <v>0</v>
      </c>
      <c r="H319">
        <v>0</v>
      </c>
      <c r="I319">
        <v>0</v>
      </c>
    </row>
    <row r="320" spans="1:9" x14ac:dyDescent="0.25">
      <c r="A320" t="s">
        <v>7</v>
      </c>
      <c r="B320">
        <v>18002</v>
      </c>
      <c r="C320">
        <v>168</v>
      </c>
      <c r="D320">
        <f t="shared" si="17"/>
        <v>1.4810561060449993E-3</v>
      </c>
      <c r="E320">
        <f t="shared" si="18"/>
        <v>1.3821654583688474E-5</v>
      </c>
      <c r="F320">
        <f t="shared" si="19"/>
        <v>1.4810561060449993E-3</v>
      </c>
      <c r="G320">
        <f t="shared" si="20"/>
        <v>0</v>
      </c>
      <c r="H320">
        <v>0</v>
      </c>
      <c r="I320">
        <v>0</v>
      </c>
    </row>
    <row r="321" spans="1:9" x14ac:dyDescent="0.25">
      <c r="A321" t="s">
        <v>7</v>
      </c>
      <c r="B321">
        <v>16029</v>
      </c>
      <c r="C321">
        <v>213</v>
      </c>
      <c r="D321">
        <f t="shared" si="17"/>
        <v>1.3187339364401341E-3</v>
      </c>
      <c r="E321">
        <f t="shared" si="18"/>
        <v>1.7523883490033598E-5</v>
      </c>
      <c r="F321">
        <f t="shared" si="19"/>
        <v>1.3187339364401341E-3</v>
      </c>
      <c r="G321">
        <f t="shared" si="20"/>
        <v>0</v>
      </c>
      <c r="H321">
        <v>0</v>
      </c>
      <c r="I321">
        <v>0</v>
      </c>
    </row>
    <row r="322" spans="1:9" x14ac:dyDescent="0.25">
      <c r="A322" t="s">
        <v>7</v>
      </c>
      <c r="B322">
        <v>26581</v>
      </c>
      <c r="C322">
        <v>598</v>
      </c>
      <c r="D322">
        <f t="shared" si="17"/>
        <v>2.186865479101329E-3</v>
      </c>
      <c r="E322">
        <f t="shared" si="18"/>
        <v>4.9198508577653019E-5</v>
      </c>
      <c r="F322">
        <f t="shared" si="19"/>
        <v>2.186865479101329E-3</v>
      </c>
      <c r="G322">
        <f t="shared" si="20"/>
        <v>0</v>
      </c>
      <c r="H322">
        <v>0</v>
      </c>
      <c r="I322">
        <v>0</v>
      </c>
    </row>
    <row r="323" spans="1:9" x14ac:dyDescent="0.25">
      <c r="A323" t="s">
        <v>7</v>
      </c>
      <c r="B323">
        <v>23167</v>
      </c>
      <c r="C323">
        <v>529</v>
      </c>
      <c r="D323">
        <f t="shared" ref="D323:D386" si="21">B323/$B$718</f>
        <v>1.9059897127399455E-3</v>
      </c>
      <c r="E323">
        <f t="shared" ref="E323:E386" si="22">C323/$B$718</f>
        <v>4.3521757587923823E-5</v>
      </c>
      <c r="F323">
        <f t="shared" ref="F323:F386" si="23">D323+$E$2</f>
        <v>1.9059897127399455E-3</v>
      </c>
      <c r="G323">
        <f t="shared" ref="G323:G386" si="24">D323*$E$2</f>
        <v>0</v>
      </c>
      <c r="H323">
        <v>0</v>
      </c>
      <c r="I323">
        <v>0</v>
      </c>
    </row>
    <row r="324" spans="1:9" x14ac:dyDescent="0.25">
      <c r="A324" t="s">
        <v>7</v>
      </c>
      <c r="B324">
        <v>20760</v>
      </c>
      <c r="C324">
        <v>501</v>
      </c>
      <c r="D324">
        <f t="shared" si="21"/>
        <v>1.7079616021272186E-3</v>
      </c>
      <c r="E324">
        <f t="shared" si="22"/>
        <v>4.1218148490642414E-5</v>
      </c>
      <c r="F324">
        <f t="shared" si="23"/>
        <v>1.7079616021272186E-3</v>
      </c>
      <c r="G324">
        <f t="shared" si="24"/>
        <v>0</v>
      </c>
      <c r="H324">
        <v>0</v>
      </c>
      <c r="I324">
        <v>0</v>
      </c>
    </row>
    <row r="325" spans="1:9" x14ac:dyDescent="0.25">
      <c r="A325" t="s">
        <v>7</v>
      </c>
      <c r="B325">
        <v>17760</v>
      </c>
      <c r="C325">
        <v>511</v>
      </c>
      <c r="D325">
        <f t="shared" si="21"/>
        <v>1.46114634170421E-3</v>
      </c>
      <c r="E325">
        <f t="shared" si="22"/>
        <v>4.2040866025385774E-5</v>
      </c>
      <c r="F325">
        <f t="shared" si="23"/>
        <v>1.46114634170421E-3</v>
      </c>
      <c r="G325">
        <f t="shared" si="24"/>
        <v>0</v>
      </c>
      <c r="H325">
        <v>0</v>
      </c>
      <c r="I325">
        <v>0</v>
      </c>
    </row>
    <row r="326" spans="1:9" x14ac:dyDescent="0.25">
      <c r="A326" t="s">
        <v>7</v>
      </c>
      <c r="B326">
        <v>16851</v>
      </c>
      <c r="C326">
        <v>340</v>
      </c>
      <c r="D326">
        <f t="shared" si="21"/>
        <v>1.3863613177960384E-3</v>
      </c>
      <c r="E326">
        <f t="shared" si="22"/>
        <v>2.7972396181274289E-5</v>
      </c>
      <c r="F326">
        <f t="shared" si="23"/>
        <v>1.3863613177960384E-3</v>
      </c>
      <c r="G326">
        <f t="shared" si="24"/>
        <v>0</v>
      </c>
      <c r="H326">
        <v>0</v>
      </c>
      <c r="I326">
        <v>0</v>
      </c>
    </row>
    <row r="327" spans="1:9" x14ac:dyDescent="0.25">
      <c r="A327" t="s">
        <v>7</v>
      </c>
      <c r="B327">
        <v>12354</v>
      </c>
      <c r="C327">
        <v>125</v>
      </c>
      <c r="D327">
        <f t="shared" si="21"/>
        <v>1.0163852424219487E-3</v>
      </c>
      <c r="E327">
        <f t="shared" si="22"/>
        <v>1.0283969184292018E-5</v>
      </c>
      <c r="F327">
        <f t="shared" si="23"/>
        <v>1.0163852424219487E-3</v>
      </c>
      <c r="G327">
        <f t="shared" si="24"/>
        <v>0</v>
      </c>
      <c r="H327">
        <v>0</v>
      </c>
      <c r="I327">
        <v>0</v>
      </c>
    </row>
    <row r="328" spans="1:9" x14ac:dyDescent="0.25">
      <c r="A328" t="s">
        <v>7</v>
      </c>
      <c r="B328">
        <v>11738</v>
      </c>
      <c r="C328">
        <v>479</v>
      </c>
      <c r="D328">
        <f t="shared" si="21"/>
        <v>9.6570584228175777E-4</v>
      </c>
      <c r="E328">
        <f t="shared" si="22"/>
        <v>3.9408169914207012E-5</v>
      </c>
      <c r="F328">
        <f t="shared" si="23"/>
        <v>9.6570584228175777E-4</v>
      </c>
      <c r="G328">
        <f t="shared" si="24"/>
        <v>0</v>
      </c>
      <c r="H328">
        <v>0</v>
      </c>
      <c r="I328">
        <v>0</v>
      </c>
    </row>
    <row r="329" spans="1:9" x14ac:dyDescent="0.25">
      <c r="A329" t="s">
        <v>7</v>
      </c>
      <c r="B329">
        <v>18777</v>
      </c>
      <c r="C329">
        <v>608</v>
      </c>
      <c r="D329">
        <f t="shared" si="21"/>
        <v>1.5448167149876098E-3</v>
      </c>
      <c r="E329">
        <f t="shared" si="22"/>
        <v>5.0021226112396379E-5</v>
      </c>
      <c r="F329">
        <f t="shared" si="23"/>
        <v>1.5448167149876098E-3</v>
      </c>
      <c r="G329">
        <f t="shared" si="24"/>
        <v>0</v>
      </c>
      <c r="H329">
        <v>0</v>
      </c>
      <c r="I329">
        <v>0</v>
      </c>
    </row>
    <row r="330" spans="1:9" x14ac:dyDescent="0.25">
      <c r="A330" t="s">
        <v>7</v>
      </c>
      <c r="B330">
        <v>16453</v>
      </c>
      <c r="C330">
        <v>695</v>
      </c>
      <c r="D330">
        <f t="shared" si="21"/>
        <v>1.3536171599132527E-3</v>
      </c>
      <c r="E330">
        <f t="shared" si="22"/>
        <v>5.7178868664663625E-5</v>
      </c>
      <c r="F330">
        <f t="shared" si="23"/>
        <v>1.3536171599132527E-3</v>
      </c>
      <c r="G330">
        <f t="shared" si="24"/>
        <v>0</v>
      </c>
      <c r="H330">
        <v>0</v>
      </c>
      <c r="I330">
        <v>0</v>
      </c>
    </row>
    <row r="331" spans="1:9" x14ac:dyDescent="0.25">
      <c r="A331" t="s">
        <v>7</v>
      </c>
      <c r="B331">
        <v>16620</v>
      </c>
      <c r="C331">
        <v>498</v>
      </c>
      <c r="D331">
        <f t="shared" si="21"/>
        <v>1.3673565427434668E-3</v>
      </c>
      <c r="E331">
        <f t="shared" si="22"/>
        <v>4.0971333230219403E-5</v>
      </c>
      <c r="F331">
        <f t="shared" si="23"/>
        <v>1.3673565427434668E-3</v>
      </c>
      <c r="G331">
        <f t="shared" si="24"/>
        <v>0</v>
      </c>
      <c r="H331">
        <v>0</v>
      </c>
      <c r="I331">
        <v>0</v>
      </c>
    </row>
    <row r="332" spans="1:9" x14ac:dyDescent="0.25">
      <c r="A332" t="s">
        <v>7</v>
      </c>
      <c r="B332">
        <v>14582</v>
      </c>
      <c r="C332">
        <v>520</v>
      </c>
      <c r="D332">
        <f t="shared" si="21"/>
        <v>1.1996867091627697E-3</v>
      </c>
      <c r="E332">
        <f t="shared" si="22"/>
        <v>4.2781311806654798E-5</v>
      </c>
      <c r="F332">
        <f t="shared" si="23"/>
        <v>1.1996867091627697E-3</v>
      </c>
      <c r="G332">
        <f t="shared" si="24"/>
        <v>0</v>
      </c>
      <c r="H332">
        <v>0</v>
      </c>
      <c r="I332">
        <v>0</v>
      </c>
    </row>
    <row r="333" spans="1:9" x14ac:dyDescent="0.25">
      <c r="A333" t="s">
        <v>7</v>
      </c>
      <c r="B333">
        <v>14367</v>
      </c>
      <c r="C333">
        <v>479</v>
      </c>
      <c r="D333">
        <f t="shared" si="21"/>
        <v>1.1819982821657876E-3</v>
      </c>
      <c r="E333">
        <f t="shared" si="22"/>
        <v>3.9408169914207012E-5</v>
      </c>
      <c r="F333">
        <f t="shared" si="23"/>
        <v>1.1819982821657876E-3</v>
      </c>
      <c r="G333">
        <f t="shared" si="24"/>
        <v>0</v>
      </c>
      <c r="H333">
        <v>0</v>
      </c>
      <c r="I333">
        <v>0</v>
      </c>
    </row>
    <row r="334" spans="1:9" x14ac:dyDescent="0.25">
      <c r="A334" t="s">
        <v>7</v>
      </c>
      <c r="B334">
        <v>10968</v>
      </c>
      <c r="C334">
        <v>215</v>
      </c>
      <c r="D334">
        <f t="shared" si="21"/>
        <v>9.0235659210651886E-4</v>
      </c>
      <c r="E334">
        <f t="shared" si="22"/>
        <v>1.7688426996982271E-5</v>
      </c>
      <c r="F334">
        <f t="shared" si="23"/>
        <v>9.0235659210651886E-4</v>
      </c>
      <c r="G334">
        <f t="shared" si="24"/>
        <v>0</v>
      </c>
      <c r="H334">
        <v>0</v>
      </c>
      <c r="I334">
        <v>0</v>
      </c>
    </row>
    <row r="335" spans="1:9" x14ac:dyDescent="0.25">
      <c r="A335" t="s">
        <v>7</v>
      </c>
      <c r="B335">
        <v>10679</v>
      </c>
      <c r="C335">
        <v>203</v>
      </c>
      <c r="D335">
        <f t="shared" si="21"/>
        <v>8.7858005535243575E-4</v>
      </c>
      <c r="E335">
        <f t="shared" si="22"/>
        <v>1.6701165955290239E-5</v>
      </c>
      <c r="F335">
        <f t="shared" si="23"/>
        <v>8.7858005535243575E-4</v>
      </c>
      <c r="G335">
        <f t="shared" si="24"/>
        <v>0</v>
      </c>
      <c r="H335">
        <v>0</v>
      </c>
      <c r="I335">
        <v>0</v>
      </c>
    </row>
    <row r="336" spans="1:9" x14ac:dyDescent="0.25">
      <c r="A336" t="s">
        <v>7</v>
      </c>
      <c r="B336">
        <v>18018</v>
      </c>
      <c r="C336">
        <v>603</v>
      </c>
      <c r="D336">
        <f t="shared" si="21"/>
        <v>1.4823724541005888E-3</v>
      </c>
      <c r="E336">
        <f t="shared" si="22"/>
        <v>4.9609867345024699E-5</v>
      </c>
      <c r="F336">
        <f t="shared" si="23"/>
        <v>1.4823724541005888E-3</v>
      </c>
      <c r="G336">
        <f t="shared" si="24"/>
        <v>0</v>
      </c>
      <c r="H336">
        <v>0</v>
      </c>
      <c r="I336">
        <v>0</v>
      </c>
    </row>
    <row r="337" spans="1:9" x14ac:dyDescent="0.25">
      <c r="A337" t="s">
        <v>7</v>
      </c>
      <c r="B337">
        <v>16458</v>
      </c>
      <c r="C337">
        <v>648</v>
      </c>
      <c r="D337">
        <f t="shared" si="21"/>
        <v>1.3540285186806245E-3</v>
      </c>
      <c r="E337">
        <f t="shared" si="22"/>
        <v>5.3312096251369824E-5</v>
      </c>
      <c r="F337">
        <f t="shared" si="23"/>
        <v>1.3540285186806245E-3</v>
      </c>
      <c r="G337">
        <f t="shared" si="24"/>
        <v>0</v>
      </c>
      <c r="H337">
        <v>0</v>
      </c>
      <c r="I337">
        <v>0</v>
      </c>
    </row>
    <row r="338" spans="1:9" x14ac:dyDescent="0.25">
      <c r="A338" t="s">
        <v>7</v>
      </c>
      <c r="B338">
        <v>16468</v>
      </c>
      <c r="C338">
        <v>414</v>
      </c>
      <c r="D338">
        <f t="shared" si="21"/>
        <v>1.3548512362153678E-3</v>
      </c>
      <c r="E338">
        <f t="shared" si="22"/>
        <v>3.4060505938375168E-5</v>
      </c>
      <c r="F338">
        <f t="shared" si="23"/>
        <v>1.3548512362153678E-3</v>
      </c>
      <c r="G338">
        <f t="shared" si="24"/>
        <v>0</v>
      </c>
      <c r="H338">
        <v>0</v>
      </c>
      <c r="I338">
        <v>0</v>
      </c>
    </row>
    <row r="339" spans="1:9" x14ac:dyDescent="0.25">
      <c r="A339" t="s">
        <v>7</v>
      </c>
      <c r="B339">
        <v>15635</v>
      </c>
      <c r="C339">
        <v>504</v>
      </c>
      <c r="D339">
        <f t="shared" si="21"/>
        <v>1.2863188655712456E-3</v>
      </c>
      <c r="E339">
        <f t="shared" si="22"/>
        <v>4.1464963751065418E-5</v>
      </c>
      <c r="F339">
        <f t="shared" si="23"/>
        <v>1.2863188655712456E-3</v>
      </c>
      <c r="G339">
        <f t="shared" si="24"/>
        <v>0</v>
      </c>
      <c r="H339">
        <v>0</v>
      </c>
      <c r="I339">
        <v>0</v>
      </c>
    </row>
    <row r="340" spans="1:9" x14ac:dyDescent="0.25">
      <c r="A340" t="s">
        <v>7</v>
      </c>
      <c r="B340">
        <v>15664</v>
      </c>
      <c r="C340">
        <v>397</v>
      </c>
      <c r="D340">
        <f t="shared" si="21"/>
        <v>1.2887047464220014E-3</v>
      </c>
      <c r="E340">
        <f t="shared" si="22"/>
        <v>3.2661886129311453E-5</v>
      </c>
      <c r="F340">
        <f t="shared" si="23"/>
        <v>1.2887047464220014E-3</v>
      </c>
      <c r="G340">
        <f t="shared" si="24"/>
        <v>0</v>
      </c>
      <c r="H340">
        <v>0</v>
      </c>
      <c r="I340">
        <v>0</v>
      </c>
    </row>
    <row r="341" spans="1:9" x14ac:dyDescent="0.25">
      <c r="A341" t="s">
        <v>7</v>
      </c>
      <c r="B341">
        <v>12738</v>
      </c>
      <c r="C341">
        <v>231</v>
      </c>
      <c r="D341">
        <f t="shared" si="21"/>
        <v>1.0479775957560938E-3</v>
      </c>
      <c r="E341">
        <f t="shared" si="22"/>
        <v>1.9004775052571652E-5</v>
      </c>
      <c r="F341">
        <f t="shared" si="23"/>
        <v>1.0479775957560938E-3</v>
      </c>
      <c r="G341">
        <f t="shared" si="24"/>
        <v>0</v>
      </c>
      <c r="H341">
        <v>0</v>
      </c>
      <c r="I341">
        <v>0</v>
      </c>
    </row>
    <row r="342" spans="1:9" x14ac:dyDescent="0.25">
      <c r="A342" t="s">
        <v>7</v>
      </c>
      <c r="B342">
        <v>13582</v>
      </c>
      <c r="C342">
        <v>189</v>
      </c>
      <c r="D342">
        <f t="shared" si="21"/>
        <v>1.1174149556884335E-3</v>
      </c>
      <c r="E342">
        <f t="shared" si="22"/>
        <v>1.5549361406649531E-5</v>
      </c>
      <c r="F342">
        <f t="shared" si="23"/>
        <v>1.1174149556884335E-3</v>
      </c>
      <c r="G342">
        <f t="shared" si="24"/>
        <v>0</v>
      </c>
      <c r="H342">
        <v>0</v>
      </c>
      <c r="I342">
        <v>0</v>
      </c>
    </row>
    <row r="343" spans="1:9" x14ac:dyDescent="0.25">
      <c r="A343" t="s">
        <v>7</v>
      </c>
      <c r="B343">
        <v>21330</v>
      </c>
      <c r="C343">
        <v>599</v>
      </c>
      <c r="D343">
        <f t="shared" si="21"/>
        <v>1.7548565016075901E-3</v>
      </c>
      <c r="E343">
        <f t="shared" si="22"/>
        <v>4.9280780331127354E-5</v>
      </c>
      <c r="F343">
        <f t="shared" si="23"/>
        <v>1.7548565016075901E-3</v>
      </c>
      <c r="G343">
        <f t="shared" si="24"/>
        <v>0</v>
      </c>
      <c r="H343">
        <v>0</v>
      </c>
      <c r="I343">
        <v>0</v>
      </c>
    </row>
    <row r="344" spans="1:9" x14ac:dyDescent="0.25">
      <c r="A344" t="s">
        <v>7</v>
      </c>
      <c r="B344">
        <v>20785</v>
      </c>
      <c r="C344">
        <v>533</v>
      </c>
      <c r="D344">
        <f t="shared" si="21"/>
        <v>1.7100183959640768E-3</v>
      </c>
      <c r="E344">
        <f t="shared" si="22"/>
        <v>4.3850844601821169E-5</v>
      </c>
      <c r="F344">
        <f t="shared" si="23"/>
        <v>1.7100183959640768E-3</v>
      </c>
      <c r="G344">
        <f t="shared" si="24"/>
        <v>0</v>
      </c>
      <c r="H344">
        <v>0</v>
      </c>
      <c r="I344">
        <v>0</v>
      </c>
    </row>
    <row r="345" spans="1:9" x14ac:dyDescent="0.25">
      <c r="A345" t="s">
        <v>7</v>
      </c>
      <c r="B345">
        <v>21608</v>
      </c>
      <c r="C345">
        <v>516</v>
      </c>
      <c r="D345">
        <f t="shared" si="21"/>
        <v>1.7777280490734555E-3</v>
      </c>
      <c r="E345">
        <f t="shared" si="22"/>
        <v>4.2452224792757453E-5</v>
      </c>
      <c r="F345">
        <f t="shared" si="23"/>
        <v>1.7777280490734555E-3</v>
      </c>
      <c r="G345">
        <f t="shared" si="24"/>
        <v>0</v>
      </c>
      <c r="H345">
        <v>0</v>
      </c>
      <c r="I345">
        <v>0</v>
      </c>
    </row>
    <row r="346" spans="1:9" x14ac:dyDescent="0.25">
      <c r="A346" t="s">
        <v>7</v>
      </c>
      <c r="B346">
        <v>22606</v>
      </c>
      <c r="C346">
        <v>424</v>
      </c>
      <c r="D346">
        <f t="shared" si="21"/>
        <v>1.859835259040843E-3</v>
      </c>
      <c r="E346">
        <f t="shared" si="22"/>
        <v>3.4883223473118528E-5</v>
      </c>
      <c r="F346">
        <f t="shared" si="23"/>
        <v>1.859835259040843E-3</v>
      </c>
      <c r="G346">
        <f t="shared" si="24"/>
        <v>0</v>
      </c>
      <c r="H346">
        <v>0</v>
      </c>
      <c r="I346">
        <v>0</v>
      </c>
    </row>
    <row r="347" spans="1:9" x14ac:dyDescent="0.25">
      <c r="A347" t="s">
        <v>7</v>
      </c>
      <c r="B347">
        <v>24073</v>
      </c>
      <c r="C347">
        <v>520</v>
      </c>
      <c r="D347">
        <f t="shared" si="21"/>
        <v>1.9805279213876942E-3</v>
      </c>
      <c r="E347">
        <f t="shared" si="22"/>
        <v>4.2781311806654798E-5</v>
      </c>
      <c r="F347">
        <f t="shared" si="23"/>
        <v>1.9805279213876942E-3</v>
      </c>
      <c r="G347">
        <f t="shared" si="24"/>
        <v>0</v>
      </c>
      <c r="H347">
        <v>0</v>
      </c>
      <c r="I347">
        <v>0</v>
      </c>
    </row>
    <row r="348" spans="1:9" x14ac:dyDescent="0.25">
      <c r="A348" t="s">
        <v>7</v>
      </c>
      <c r="B348">
        <v>19357</v>
      </c>
      <c r="C348">
        <v>144</v>
      </c>
      <c r="D348">
        <f t="shared" si="21"/>
        <v>1.5925343320027248E-3</v>
      </c>
      <c r="E348">
        <f t="shared" si="22"/>
        <v>1.1847132500304406E-5</v>
      </c>
      <c r="F348">
        <f t="shared" si="23"/>
        <v>1.5925343320027248E-3</v>
      </c>
      <c r="G348">
        <f t="shared" si="24"/>
        <v>0</v>
      </c>
      <c r="H348">
        <v>0</v>
      </c>
      <c r="I348">
        <v>0</v>
      </c>
    </row>
    <row r="349" spans="1:9" x14ac:dyDescent="0.25">
      <c r="A349" t="s">
        <v>7</v>
      </c>
      <c r="B349">
        <v>21985</v>
      </c>
      <c r="C349">
        <v>232</v>
      </c>
      <c r="D349">
        <f t="shared" si="21"/>
        <v>1.8087445001332802E-3</v>
      </c>
      <c r="E349">
        <f t="shared" si="22"/>
        <v>1.9087046806045986E-5</v>
      </c>
      <c r="F349">
        <f t="shared" si="23"/>
        <v>1.8087445001332802E-3</v>
      </c>
      <c r="G349">
        <f t="shared" si="24"/>
        <v>0</v>
      </c>
      <c r="H349">
        <v>0</v>
      </c>
      <c r="I349">
        <v>0</v>
      </c>
    </row>
    <row r="350" spans="1:9" x14ac:dyDescent="0.25">
      <c r="A350" t="s">
        <v>7</v>
      </c>
      <c r="B350">
        <v>34724</v>
      </c>
      <c r="C350">
        <v>506</v>
      </c>
      <c r="D350">
        <f t="shared" si="21"/>
        <v>2.8568043676428486E-3</v>
      </c>
      <c r="E350">
        <f t="shared" si="22"/>
        <v>4.1629507258014094E-5</v>
      </c>
      <c r="F350">
        <f t="shared" si="23"/>
        <v>2.8568043676428486E-3</v>
      </c>
      <c r="G350">
        <f t="shared" si="24"/>
        <v>0</v>
      </c>
      <c r="H350">
        <v>0</v>
      </c>
      <c r="I350">
        <v>0</v>
      </c>
    </row>
    <row r="351" spans="1:9" x14ac:dyDescent="0.25">
      <c r="A351" t="s">
        <v>7</v>
      </c>
      <c r="B351">
        <v>33854</v>
      </c>
      <c r="C351">
        <v>612</v>
      </c>
      <c r="D351">
        <f t="shared" si="21"/>
        <v>2.7852279421201761E-3</v>
      </c>
      <c r="E351">
        <f t="shared" si="22"/>
        <v>5.0350313126293724E-5</v>
      </c>
      <c r="F351">
        <f t="shared" si="23"/>
        <v>2.7852279421201761E-3</v>
      </c>
      <c r="G351">
        <f t="shared" si="24"/>
        <v>0</v>
      </c>
      <c r="H351">
        <v>0</v>
      </c>
      <c r="I351">
        <v>0</v>
      </c>
    </row>
    <row r="352" spans="1:9" x14ac:dyDescent="0.25">
      <c r="A352" t="s">
        <v>7</v>
      </c>
      <c r="B352">
        <v>34933</v>
      </c>
      <c r="C352">
        <v>532</v>
      </c>
      <c r="D352">
        <f t="shared" si="21"/>
        <v>2.8739991641189848E-3</v>
      </c>
      <c r="E352">
        <f t="shared" si="22"/>
        <v>4.3768572848346834E-5</v>
      </c>
      <c r="F352">
        <f t="shared" si="23"/>
        <v>2.8739991641189848E-3</v>
      </c>
      <c r="G352">
        <f t="shared" si="24"/>
        <v>0</v>
      </c>
      <c r="H352">
        <v>0</v>
      </c>
      <c r="I352">
        <v>0</v>
      </c>
    </row>
    <row r="353" spans="1:9" x14ac:dyDescent="0.25">
      <c r="A353" t="s">
        <v>7</v>
      </c>
      <c r="B353">
        <v>33886</v>
      </c>
      <c r="C353">
        <v>489</v>
      </c>
      <c r="D353">
        <f t="shared" si="21"/>
        <v>2.7878606382313546E-3</v>
      </c>
      <c r="E353">
        <f t="shared" si="22"/>
        <v>4.0230887448950378E-5</v>
      </c>
      <c r="F353">
        <f t="shared" si="23"/>
        <v>2.7878606382313546E-3</v>
      </c>
      <c r="G353">
        <f t="shared" si="24"/>
        <v>0</v>
      </c>
      <c r="H353">
        <v>0</v>
      </c>
      <c r="I353">
        <v>0</v>
      </c>
    </row>
    <row r="354" spans="1:9" x14ac:dyDescent="0.25">
      <c r="A354" t="s">
        <v>7</v>
      </c>
      <c r="B354">
        <v>35827</v>
      </c>
      <c r="C354">
        <v>534</v>
      </c>
      <c r="D354">
        <f t="shared" si="21"/>
        <v>2.9475501117250413E-3</v>
      </c>
      <c r="E354">
        <f t="shared" si="22"/>
        <v>4.3933116355295503E-5</v>
      </c>
      <c r="F354">
        <f t="shared" si="23"/>
        <v>2.9475501117250413E-3</v>
      </c>
      <c r="G354">
        <f t="shared" si="24"/>
        <v>0</v>
      </c>
      <c r="H354">
        <v>0</v>
      </c>
      <c r="I354">
        <v>0</v>
      </c>
    </row>
    <row r="355" spans="1:9" x14ac:dyDescent="0.25">
      <c r="A355" t="s">
        <v>7</v>
      </c>
      <c r="B355">
        <v>25145</v>
      </c>
      <c r="C355">
        <v>326</v>
      </c>
      <c r="D355">
        <f t="shared" si="21"/>
        <v>2.0687232411121825E-3</v>
      </c>
      <c r="E355">
        <f t="shared" si="22"/>
        <v>2.6820591632633585E-5</v>
      </c>
      <c r="F355">
        <f t="shared" si="23"/>
        <v>2.0687232411121825E-3</v>
      </c>
      <c r="G355">
        <f t="shared" si="24"/>
        <v>0</v>
      </c>
      <c r="H355">
        <v>0</v>
      </c>
      <c r="I355">
        <v>0</v>
      </c>
    </row>
    <row r="356" spans="1:9" x14ac:dyDescent="0.25">
      <c r="A356" t="s">
        <v>7</v>
      </c>
      <c r="B356">
        <v>32466</v>
      </c>
      <c r="C356">
        <v>215</v>
      </c>
      <c r="D356">
        <f t="shared" si="21"/>
        <v>2.6710347482977975E-3</v>
      </c>
      <c r="E356">
        <f t="shared" si="22"/>
        <v>1.7688426996982271E-5</v>
      </c>
      <c r="F356">
        <f t="shared" si="23"/>
        <v>2.6710347482977975E-3</v>
      </c>
      <c r="G356">
        <f t="shared" si="24"/>
        <v>0</v>
      </c>
      <c r="H356">
        <v>0</v>
      </c>
      <c r="I356">
        <v>0</v>
      </c>
    </row>
    <row r="357" spans="1:9" x14ac:dyDescent="0.25">
      <c r="A357" t="s">
        <v>7</v>
      </c>
      <c r="B357">
        <v>47377</v>
      </c>
      <c r="C357">
        <v>691</v>
      </c>
      <c r="D357">
        <f t="shared" si="21"/>
        <v>3.897788864353624E-3</v>
      </c>
      <c r="E357">
        <f t="shared" si="22"/>
        <v>5.6849781650766279E-5</v>
      </c>
      <c r="F357">
        <f t="shared" si="23"/>
        <v>3.897788864353624E-3</v>
      </c>
      <c r="G357">
        <f t="shared" si="24"/>
        <v>0</v>
      </c>
      <c r="H357">
        <v>0</v>
      </c>
      <c r="I357">
        <v>0</v>
      </c>
    </row>
    <row r="358" spans="1:9" x14ac:dyDescent="0.25">
      <c r="A358" t="s">
        <v>7</v>
      </c>
      <c r="B358">
        <v>45662</v>
      </c>
      <c r="C358">
        <v>744</v>
      </c>
      <c r="D358">
        <f t="shared" si="21"/>
        <v>3.756692807145137E-3</v>
      </c>
      <c r="E358">
        <f t="shared" si="22"/>
        <v>6.1210184584906095E-5</v>
      </c>
      <c r="F358">
        <f t="shared" si="23"/>
        <v>3.756692807145137E-3</v>
      </c>
      <c r="G358">
        <f t="shared" si="24"/>
        <v>0</v>
      </c>
      <c r="H358">
        <v>0</v>
      </c>
      <c r="I358">
        <v>0</v>
      </c>
    </row>
    <row r="359" spans="1:9" x14ac:dyDescent="0.25">
      <c r="A359" t="s">
        <v>7</v>
      </c>
      <c r="B359">
        <v>42185</v>
      </c>
      <c r="C359">
        <v>574</v>
      </c>
      <c r="D359">
        <f t="shared" si="21"/>
        <v>3.4706339203148706E-3</v>
      </c>
      <c r="E359">
        <f t="shared" si="22"/>
        <v>4.7223986494268948E-5</v>
      </c>
      <c r="F359">
        <f t="shared" si="23"/>
        <v>3.4706339203148706E-3</v>
      </c>
      <c r="G359">
        <f t="shared" si="24"/>
        <v>0</v>
      </c>
      <c r="H359">
        <v>0</v>
      </c>
      <c r="I359">
        <v>0</v>
      </c>
    </row>
    <row r="360" spans="1:9" x14ac:dyDescent="0.25">
      <c r="A360" t="s">
        <v>7</v>
      </c>
      <c r="B360">
        <v>31812</v>
      </c>
      <c r="C360">
        <v>570</v>
      </c>
      <c r="D360">
        <f t="shared" si="21"/>
        <v>2.6172290215255817E-3</v>
      </c>
      <c r="E360">
        <f t="shared" si="22"/>
        <v>4.6894899480371603E-5</v>
      </c>
      <c r="F360">
        <f t="shared" si="23"/>
        <v>2.6172290215255817E-3</v>
      </c>
      <c r="G360">
        <f t="shared" si="24"/>
        <v>0</v>
      </c>
      <c r="H360">
        <v>0</v>
      </c>
      <c r="I360">
        <v>0</v>
      </c>
    </row>
    <row r="361" spans="1:9" x14ac:dyDescent="0.25">
      <c r="A361" t="s">
        <v>7</v>
      </c>
      <c r="B361">
        <v>14181</v>
      </c>
      <c r="C361">
        <v>210</v>
      </c>
      <c r="D361">
        <f t="shared" si="21"/>
        <v>1.166695736019561E-3</v>
      </c>
      <c r="E361">
        <f t="shared" si="22"/>
        <v>1.7277068229610591E-5</v>
      </c>
      <c r="F361">
        <f t="shared" si="23"/>
        <v>1.166695736019561E-3</v>
      </c>
      <c r="G361">
        <f t="shared" si="24"/>
        <v>0</v>
      </c>
      <c r="H361">
        <v>0</v>
      </c>
      <c r="I361">
        <v>0</v>
      </c>
    </row>
    <row r="362" spans="1:9" x14ac:dyDescent="0.25">
      <c r="A362" t="s">
        <v>7</v>
      </c>
      <c r="B362">
        <v>40367</v>
      </c>
      <c r="C362">
        <v>347</v>
      </c>
      <c r="D362">
        <f t="shared" si="21"/>
        <v>3.3210638724985274E-3</v>
      </c>
      <c r="E362">
        <f t="shared" si="22"/>
        <v>2.8548298455594645E-5</v>
      </c>
      <c r="F362">
        <f t="shared" si="23"/>
        <v>3.3210638724985274E-3</v>
      </c>
      <c r="G362">
        <f t="shared" si="24"/>
        <v>0</v>
      </c>
      <c r="H362">
        <v>0</v>
      </c>
      <c r="I362">
        <v>0</v>
      </c>
    </row>
    <row r="363" spans="1:9" x14ac:dyDescent="0.25">
      <c r="A363" t="s">
        <v>7</v>
      </c>
      <c r="B363">
        <v>47725</v>
      </c>
      <c r="C363">
        <v>357</v>
      </c>
      <c r="D363">
        <f t="shared" si="21"/>
        <v>3.9264194345626927E-3</v>
      </c>
      <c r="E363">
        <f t="shared" si="22"/>
        <v>2.9371015990338005E-5</v>
      </c>
      <c r="F363">
        <f t="shared" si="23"/>
        <v>3.9264194345626927E-3</v>
      </c>
      <c r="G363">
        <f t="shared" si="24"/>
        <v>0</v>
      </c>
      <c r="H363">
        <v>0</v>
      </c>
      <c r="I363">
        <v>0</v>
      </c>
    </row>
    <row r="364" spans="1:9" x14ac:dyDescent="0.25">
      <c r="A364" t="s">
        <v>7</v>
      </c>
      <c r="B364">
        <v>45604</v>
      </c>
      <c r="C364">
        <v>458</v>
      </c>
      <c r="D364">
        <f t="shared" si="21"/>
        <v>3.7519210454436259E-3</v>
      </c>
      <c r="E364">
        <f t="shared" si="22"/>
        <v>3.7680463091245958E-5</v>
      </c>
      <c r="F364">
        <f t="shared" si="23"/>
        <v>3.7519210454436259E-3</v>
      </c>
      <c r="G364">
        <f t="shared" si="24"/>
        <v>0</v>
      </c>
      <c r="H364">
        <v>0</v>
      </c>
      <c r="I364">
        <v>0</v>
      </c>
    </row>
    <row r="365" spans="1:9" x14ac:dyDescent="0.25">
      <c r="A365" t="s">
        <v>7</v>
      </c>
      <c r="B365">
        <v>81519</v>
      </c>
      <c r="C365">
        <v>981</v>
      </c>
      <c r="D365">
        <f t="shared" si="21"/>
        <v>6.7067110714744086E-3</v>
      </c>
      <c r="E365">
        <f t="shared" si="22"/>
        <v>8.0708590158323767E-5</v>
      </c>
      <c r="F365">
        <f t="shared" si="23"/>
        <v>6.7067110714744086E-3</v>
      </c>
      <c r="G365">
        <f t="shared" si="24"/>
        <v>0</v>
      </c>
      <c r="H365">
        <v>0</v>
      </c>
      <c r="I365">
        <v>0</v>
      </c>
    </row>
    <row r="366" spans="1:9" x14ac:dyDescent="0.25">
      <c r="A366" t="s">
        <v>7</v>
      </c>
      <c r="B366">
        <v>70797</v>
      </c>
      <c r="C366">
        <v>964</v>
      </c>
      <c r="D366">
        <f t="shared" si="21"/>
        <v>5.8245933307225764E-3</v>
      </c>
      <c r="E366">
        <f t="shared" si="22"/>
        <v>7.9309970349260045E-5</v>
      </c>
      <c r="F366">
        <f t="shared" si="23"/>
        <v>5.8245933307225764E-3</v>
      </c>
      <c r="G366">
        <f t="shared" si="24"/>
        <v>0</v>
      </c>
      <c r="H366">
        <v>0</v>
      </c>
      <c r="I366">
        <v>0</v>
      </c>
    </row>
    <row r="367" spans="1:9" x14ac:dyDescent="0.25">
      <c r="A367" t="s">
        <v>7</v>
      </c>
      <c r="B367">
        <v>52783</v>
      </c>
      <c r="C367">
        <v>613</v>
      </c>
      <c r="D367">
        <f t="shared" si="21"/>
        <v>4.3425499636358849E-3</v>
      </c>
      <c r="E367">
        <f t="shared" si="22"/>
        <v>5.0432584879768059E-5</v>
      </c>
      <c r="F367">
        <f t="shared" si="23"/>
        <v>4.3425499636358849E-3</v>
      </c>
      <c r="G367">
        <f t="shared" si="24"/>
        <v>0</v>
      </c>
      <c r="H367">
        <v>0</v>
      </c>
      <c r="I367">
        <v>0</v>
      </c>
    </row>
    <row r="368" spans="1:9" x14ac:dyDescent="0.25">
      <c r="A368" t="s">
        <v>7</v>
      </c>
      <c r="B368">
        <v>31840</v>
      </c>
      <c r="C368">
        <v>445</v>
      </c>
      <c r="D368">
        <f t="shared" si="21"/>
        <v>2.6195326306228629E-3</v>
      </c>
      <c r="E368">
        <f t="shared" si="22"/>
        <v>3.6610930296079588E-5</v>
      </c>
      <c r="F368">
        <f t="shared" si="23"/>
        <v>2.6195326306228629E-3</v>
      </c>
      <c r="G368">
        <f t="shared" si="24"/>
        <v>0</v>
      </c>
      <c r="H368">
        <v>0</v>
      </c>
      <c r="I368">
        <v>0</v>
      </c>
    </row>
    <row r="369" spans="1:9" x14ac:dyDescent="0.25">
      <c r="A369" t="s">
        <v>7</v>
      </c>
      <c r="B369">
        <v>60392</v>
      </c>
      <c r="C369">
        <v>454</v>
      </c>
      <c r="D369">
        <f t="shared" si="21"/>
        <v>4.9685557358221085E-3</v>
      </c>
      <c r="E369">
        <f t="shared" si="22"/>
        <v>3.7351376077348613E-5</v>
      </c>
      <c r="F369">
        <f t="shared" si="23"/>
        <v>4.9685557358221085E-3</v>
      </c>
      <c r="G369">
        <f t="shared" si="24"/>
        <v>0</v>
      </c>
      <c r="H369">
        <v>0</v>
      </c>
      <c r="I369">
        <v>0</v>
      </c>
    </row>
    <row r="370" spans="1:9" x14ac:dyDescent="0.25">
      <c r="A370" t="s">
        <v>7</v>
      </c>
      <c r="B370">
        <v>55175</v>
      </c>
      <c r="C370">
        <v>407</v>
      </c>
      <c r="D370">
        <f t="shared" si="21"/>
        <v>4.5393439979464966E-3</v>
      </c>
      <c r="E370">
        <f t="shared" si="22"/>
        <v>3.3484603664054812E-5</v>
      </c>
      <c r="F370">
        <f t="shared" si="23"/>
        <v>4.5393439979464966E-3</v>
      </c>
      <c r="G370">
        <f t="shared" si="24"/>
        <v>0</v>
      </c>
      <c r="H370">
        <v>0</v>
      </c>
      <c r="I370">
        <v>0</v>
      </c>
    </row>
    <row r="371" spans="1:9" x14ac:dyDescent="0.25">
      <c r="A371" t="s">
        <v>7</v>
      </c>
      <c r="B371">
        <v>76158</v>
      </c>
      <c r="C371">
        <v>874</v>
      </c>
      <c r="D371">
        <f t="shared" si="21"/>
        <v>6.2656522010984921E-3</v>
      </c>
      <c r="E371">
        <f t="shared" si="22"/>
        <v>7.1905512536569796E-5</v>
      </c>
      <c r="F371">
        <f t="shared" si="23"/>
        <v>6.2656522010984921E-3</v>
      </c>
      <c r="G371">
        <f t="shared" si="24"/>
        <v>0</v>
      </c>
      <c r="H371">
        <v>0</v>
      </c>
      <c r="I371">
        <v>0</v>
      </c>
    </row>
    <row r="372" spans="1:9" x14ac:dyDescent="0.25">
      <c r="A372" t="s">
        <v>7</v>
      </c>
      <c r="B372">
        <v>65092</v>
      </c>
      <c r="C372">
        <v>1041</v>
      </c>
      <c r="D372">
        <f t="shared" si="21"/>
        <v>5.3552329771514888E-3</v>
      </c>
      <c r="E372">
        <f t="shared" si="22"/>
        <v>8.5644895366783925E-5</v>
      </c>
      <c r="F372">
        <f t="shared" si="23"/>
        <v>5.3552329771514888E-3</v>
      </c>
      <c r="G372">
        <f t="shared" si="24"/>
        <v>0</v>
      </c>
      <c r="H372">
        <v>0</v>
      </c>
      <c r="I372">
        <v>0</v>
      </c>
    </row>
    <row r="373" spans="1:9" x14ac:dyDescent="0.25">
      <c r="A373" t="s">
        <v>7</v>
      </c>
      <c r="B373">
        <v>57380</v>
      </c>
      <c r="C373">
        <v>1162</v>
      </c>
      <c r="D373">
        <f t="shared" si="21"/>
        <v>4.720753214357408E-3</v>
      </c>
      <c r="E373">
        <f t="shared" si="22"/>
        <v>9.5599777537178608E-5</v>
      </c>
      <c r="F373">
        <f t="shared" si="23"/>
        <v>4.720753214357408E-3</v>
      </c>
      <c r="G373">
        <f t="shared" si="24"/>
        <v>0</v>
      </c>
      <c r="H373">
        <v>0</v>
      </c>
      <c r="I373">
        <v>0</v>
      </c>
    </row>
    <row r="374" spans="1:9" x14ac:dyDescent="0.25">
      <c r="A374" t="s">
        <v>7</v>
      </c>
      <c r="B374">
        <v>51927</v>
      </c>
      <c r="C374">
        <v>1325</v>
      </c>
      <c r="D374">
        <f t="shared" si="21"/>
        <v>4.2721253426618536E-3</v>
      </c>
      <c r="E374">
        <f t="shared" si="22"/>
        <v>1.090100733534954E-4</v>
      </c>
      <c r="F374">
        <f t="shared" si="23"/>
        <v>4.2721253426618536E-3</v>
      </c>
      <c r="G374">
        <f t="shared" si="24"/>
        <v>0</v>
      </c>
      <c r="H374">
        <v>0</v>
      </c>
      <c r="I374">
        <v>0</v>
      </c>
    </row>
    <row r="375" spans="1:9" x14ac:dyDescent="0.25">
      <c r="A375" t="s">
        <v>7</v>
      </c>
      <c r="B375">
        <v>46999</v>
      </c>
      <c r="C375">
        <v>1035</v>
      </c>
      <c r="D375">
        <f t="shared" si="21"/>
        <v>3.8666901415403245E-3</v>
      </c>
      <c r="E375">
        <f t="shared" si="22"/>
        <v>8.5151264845937917E-5</v>
      </c>
      <c r="F375">
        <f t="shared" si="23"/>
        <v>3.8666901415403245E-3</v>
      </c>
      <c r="G375">
        <f t="shared" si="24"/>
        <v>0</v>
      </c>
      <c r="H375">
        <v>0</v>
      </c>
      <c r="I375">
        <v>0</v>
      </c>
    </row>
    <row r="376" spans="1:9" x14ac:dyDescent="0.25">
      <c r="A376" t="s">
        <v>7</v>
      </c>
      <c r="B376">
        <v>39080</v>
      </c>
      <c r="C376">
        <v>563</v>
      </c>
      <c r="D376">
        <f t="shared" si="21"/>
        <v>3.2151801257770565E-3</v>
      </c>
      <c r="E376">
        <f t="shared" si="22"/>
        <v>4.6318997206051254E-5</v>
      </c>
      <c r="F376">
        <f t="shared" si="23"/>
        <v>3.2151801257770565E-3</v>
      </c>
      <c r="G376">
        <f t="shared" si="24"/>
        <v>0</v>
      </c>
      <c r="H376">
        <v>0</v>
      </c>
      <c r="I376">
        <v>0</v>
      </c>
    </row>
    <row r="377" spans="1:9" x14ac:dyDescent="0.25">
      <c r="A377" t="s">
        <v>7</v>
      </c>
      <c r="B377">
        <v>36340</v>
      </c>
      <c r="C377">
        <v>529</v>
      </c>
      <c r="D377">
        <f t="shared" si="21"/>
        <v>2.9897555212573756E-3</v>
      </c>
      <c r="E377">
        <f t="shared" si="22"/>
        <v>4.3521757587923823E-5</v>
      </c>
      <c r="F377">
        <f t="shared" si="23"/>
        <v>2.9897555212573756E-3</v>
      </c>
      <c r="G377">
        <f t="shared" si="24"/>
        <v>0</v>
      </c>
      <c r="H377">
        <v>0</v>
      </c>
      <c r="I377">
        <v>0</v>
      </c>
    </row>
    <row r="378" spans="1:9" x14ac:dyDescent="0.25">
      <c r="A378" t="s">
        <v>7</v>
      </c>
      <c r="B378">
        <v>57100</v>
      </c>
      <c r="C378">
        <v>1243</v>
      </c>
      <c r="D378">
        <f t="shared" si="21"/>
        <v>4.6977171233845939E-3</v>
      </c>
      <c r="E378">
        <f t="shared" si="22"/>
        <v>1.0226378956859984E-4</v>
      </c>
      <c r="F378">
        <f t="shared" si="23"/>
        <v>4.6977171233845939E-3</v>
      </c>
      <c r="G378">
        <f t="shared" si="24"/>
        <v>0</v>
      </c>
      <c r="H378">
        <v>0</v>
      </c>
      <c r="I378">
        <v>0</v>
      </c>
    </row>
    <row r="379" spans="1:9" x14ac:dyDescent="0.25">
      <c r="A379" t="s">
        <v>7</v>
      </c>
      <c r="B379">
        <v>49366</v>
      </c>
      <c r="C379">
        <v>1564</v>
      </c>
      <c r="D379">
        <f t="shared" si="21"/>
        <v>4.0614273820140786E-3</v>
      </c>
      <c r="E379">
        <f t="shared" si="22"/>
        <v>1.2867302243386173E-4</v>
      </c>
      <c r="F379">
        <f t="shared" si="23"/>
        <v>4.0614273820140786E-3</v>
      </c>
      <c r="G379">
        <f t="shared" si="24"/>
        <v>0</v>
      </c>
      <c r="H379">
        <v>0</v>
      </c>
      <c r="I379">
        <v>0</v>
      </c>
    </row>
    <row r="380" spans="1:9" x14ac:dyDescent="0.25">
      <c r="A380" t="s">
        <v>7</v>
      </c>
      <c r="B380">
        <v>45375</v>
      </c>
      <c r="C380">
        <v>1248</v>
      </c>
      <c r="D380">
        <f t="shared" si="21"/>
        <v>3.733080813898003E-3</v>
      </c>
      <c r="E380">
        <f t="shared" si="22"/>
        <v>1.0267514833597152E-4</v>
      </c>
      <c r="F380">
        <f t="shared" si="23"/>
        <v>3.733080813898003E-3</v>
      </c>
      <c r="G380">
        <f t="shared" si="24"/>
        <v>0</v>
      </c>
      <c r="H380">
        <v>0</v>
      </c>
      <c r="I380">
        <v>0</v>
      </c>
    </row>
    <row r="381" spans="1:9" x14ac:dyDescent="0.25">
      <c r="A381" t="s">
        <v>7</v>
      </c>
      <c r="B381">
        <v>42361</v>
      </c>
      <c r="C381">
        <v>1280</v>
      </c>
      <c r="D381">
        <f t="shared" si="21"/>
        <v>3.4851137489263534E-3</v>
      </c>
      <c r="E381">
        <f t="shared" si="22"/>
        <v>1.0530784444715027E-4</v>
      </c>
      <c r="F381">
        <f t="shared" si="23"/>
        <v>3.4851137489263534E-3</v>
      </c>
      <c r="G381">
        <f t="shared" si="24"/>
        <v>0</v>
      </c>
      <c r="H381">
        <v>0</v>
      </c>
      <c r="I381">
        <v>0</v>
      </c>
    </row>
    <row r="382" spans="1:9" x14ac:dyDescent="0.25">
      <c r="A382" t="s">
        <v>7</v>
      </c>
      <c r="B382">
        <v>40395</v>
      </c>
      <c r="C382">
        <v>1295</v>
      </c>
      <c r="D382">
        <f t="shared" si="21"/>
        <v>3.3233674815958086E-3</v>
      </c>
      <c r="E382">
        <f t="shared" si="22"/>
        <v>1.0654192074926532E-4</v>
      </c>
      <c r="F382">
        <f t="shared" si="23"/>
        <v>3.3233674815958086E-3</v>
      </c>
      <c r="G382">
        <f t="shared" si="24"/>
        <v>0</v>
      </c>
      <c r="H382">
        <v>0</v>
      </c>
      <c r="I382">
        <v>0</v>
      </c>
    </row>
    <row r="383" spans="1:9" x14ac:dyDescent="0.25">
      <c r="A383" t="s">
        <v>7</v>
      </c>
      <c r="B383">
        <v>30521</v>
      </c>
      <c r="C383">
        <v>671</v>
      </c>
      <c r="D383">
        <f t="shared" si="21"/>
        <v>2.5110161877902135E-3</v>
      </c>
      <c r="E383">
        <f t="shared" si="22"/>
        <v>5.5204346581279554E-5</v>
      </c>
      <c r="F383">
        <f t="shared" si="23"/>
        <v>2.5110161877902135E-3</v>
      </c>
      <c r="G383">
        <f t="shared" si="24"/>
        <v>0</v>
      </c>
      <c r="H383">
        <v>0</v>
      </c>
      <c r="I383">
        <v>0</v>
      </c>
    </row>
    <row r="384" spans="1:9" x14ac:dyDescent="0.25">
      <c r="A384" t="s">
        <v>7</v>
      </c>
      <c r="B384">
        <v>28835</v>
      </c>
      <c r="C384">
        <v>599</v>
      </c>
      <c r="D384">
        <f t="shared" si="21"/>
        <v>2.3723060114324828E-3</v>
      </c>
      <c r="E384">
        <f t="shared" si="22"/>
        <v>4.9280780331127354E-5</v>
      </c>
      <c r="F384">
        <f t="shared" si="23"/>
        <v>2.3723060114324828E-3</v>
      </c>
      <c r="G384">
        <f t="shared" si="24"/>
        <v>0</v>
      </c>
      <c r="H384">
        <v>0</v>
      </c>
      <c r="I384">
        <v>0</v>
      </c>
    </row>
    <row r="385" spans="1:9" x14ac:dyDescent="0.25">
      <c r="A385" t="s">
        <v>7</v>
      </c>
      <c r="B385">
        <v>44762</v>
      </c>
      <c r="C385">
        <v>1610</v>
      </c>
      <c r="D385">
        <f t="shared" si="21"/>
        <v>3.6826482290182347E-3</v>
      </c>
      <c r="E385">
        <f t="shared" si="22"/>
        <v>1.3245752309368121E-4</v>
      </c>
      <c r="F385">
        <f t="shared" si="23"/>
        <v>3.6826482290182347E-3</v>
      </c>
      <c r="G385">
        <f t="shared" si="24"/>
        <v>0</v>
      </c>
      <c r="H385">
        <v>0</v>
      </c>
      <c r="I385">
        <v>0</v>
      </c>
    </row>
    <row r="386" spans="1:9" x14ac:dyDescent="0.25">
      <c r="A386" t="s">
        <v>7</v>
      </c>
      <c r="B386">
        <v>39463</v>
      </c>
      <c r="C386">
        <v>1820</v>
      </c>
      <c r="D386">
        <f t="shared" si="21"/>
        <v>3.2466902073577273E-3</v>
      </c>
      <c r="E386">
        <f t="shared" si="22"/>
        <v>1.4973459132329179E-4</v>
      </c>
      <c r="F386">
        <f t="shared" si="23"/>
        <v>3.2466902073577273E-3</v>
      </c>
      <c r="G386">
        <f t="shared" si="24"/>
        <v>0</v>
      </c>
      <c r="H386">
        <v>0</v>
      </c>
      <c r="I386">
        <v>0</v>
      </c>
    </row>
    <row r="387" spans="1:9" x14ac:dyDescent="0.25">
      <c r="A387" t="s">
        <v>7</v>
      </c>
      <c r="B387">
        <v>35084</v>
      </c>
      <c r="C387">
        <v>1290</v>
      </c>
      <c r="D387">
        <f t="shared" ref="D387:D450" si="25">B387/$B$718</f>
        <v>2.8864221988936095E-3</v>
      </c>
      <c r="E387">
        <f t="shared" ref="E387:E450" si="26">C387/$B$718</f>
        <v>1.0613056198189363E-4</v>
      </c>
      <c r="F387">
        <f t="shared" ref="F387:F450" si="27">D387+$E$2</f>
        <v>2.8864221988936095E-3</v>
      </c>
      <c r="G387">
        <f t="shared" ref="G387:G450" si="28">D387*$E$2</f>
        <v>0</v>
      </c>
      <c r="H387">
        <v>0</v>
      </c>
      <c r="I387">
        <v>0</v>
      </c>
    </row>
    <row r="388" spans="1:9" x14ac:dyDescent="0.25">
      <c r="A388" t="s">
        <v>7</v>
      </c>
      <c r="B388">
        <v>31656</v>
      </c>
      <c r="C388">
        <v>1401</v>
      </c>
      <c r="D388">
        <f t="shared" si="25"/>
        <v>2.6043946279835852E-3</v>
      </c>
      <c r="E388">
        <f t="shared" si="26"/>
        <v>1.1526272661754495E-4</v>
      </c>
      <c r="F388">
        <f t="shared" si="27"/>
        <v>2.6043946279835852E-3</v>
      </c>
      <c r="G388">
        <f t="shared" si="28"/>
        <v>0</v>
      </c>
      <c r="H388">
        <v>0</v>
      </c>
      <c r="I388">
        <v>0</v>
      </c>
    </row>
    <row r="389" spans="1:9" x14ac:dyDescent="0.25">
      <c r="A389" t="s">
        <v>7</v>
      </c>
      <c r="B389">
        <v>29524</v>
      </c>
      <c r="C389">
        <v>1348</v>
      </c>
      <c r="D389">
        <f t="shared" si="25"/>
        <v>2.4289912495763003E-3</v>
      </c>
      <c r="E389">
        <f t="shared" si="26"/>
        <v>1.1090232368340513E-4</v>
      </c>
      <c r="F389">
        <f t="shared" si="27"/>
        <v>2.4289912495763003E-3</v>
      </c>
      <c r="G389">
        <f t="shared" si="28"/>
        <v>0</v>
      </c>
      <c r="H389">
        <v>0</v>
      </c>
      <c r="I389">
        <v>0</v>
      </c>
    </row>
    <row r="390" spans="1:9" x14ac:dyDescent="0.25">
      <c r="A390" t="s">
        <v>7</v>
      </c>
      <c r="B390">
        <v>21826</v>
      </c>
      <c r="C390">
        <v>610</v>
      </c>
      <c r="D390">
        <f t="shared" si="25"/>
        <v>1.7956632913308608E-3</v>
      </c>
      <c r="E390">
        <f t="shared" si="26"/>
        <v>5.0185769619345048E-5</v>
      </c>
      <c r="F390">
        <f t="shared" si="27"/>
        <v>1.7956632913308608E-3</v>
      </c>
      <c r="G390">
        <f t="shared" si="28"/>
        <v>0</v>
      </c>
      <c r="H390">
        <v>0</v>
      </c>
      <c r="I390">
        <v>0</v>
      </c>
    </row>
    <row r="391" spans="1:9" x14ac:dyDescent="0.25">
      <c r="A391" t="s">
        <v>7</v>
      </c>
      <c r="B391">
        <v>17167</v>
      </c>
      <c r="C391">
        <v>592</v>
      </c>
      <c r="D391">
        <f t="shared" si="25"/>
        <v>1.4123591918939287E-3</v>
      </c>
      <c r="E391">
        <f t="shared" si="26"/>
        <v>4.8704878056806998E-5</v>
      </c>
      <c r="F391">
        <f t="shared" si="27"/>
        <v>1.4123591918939287E-3</v>
      </c>
      <c r="G391">
        <f t="shared" si="28"/>
        <v>0</v>
      </c>
      <c r="H391">
        <v>0</v>
      </c>
      <c r="I391">
        <v>0</v>
      </c>
    </row>
    <row r="392" spans="1:9" x14ac:dyDescent="0.25">
      <c r="A392" t="s">
        <v>7</v>
      </c>
      <c r="B392">
        <v>29892</v>
      </c>
      <c r="C392">
        <v>1631</v>
      </c>
      <c r="D392">
        <f t="shared" si="25"/>
        <v>2.4592672548548562E-3</v>
      </c>
      <c r="E392">
        <f t="shared" si="26"/>
        <v>1.3418522991664225E-4</v>
      </c>
      <c r="F392">
        <f t="shared" si="27"/>
        <v>2.4592672548548562E-3</v>
      </c>
      <c r="G392">
        <f t="shared" si="28"/>
        <v>0</v>
      </c>
      <c r="H392">
        <v>0</v>
      </c>
      <c r="I392">
        <v>0</v>
      </c>
    </row>
    <row r="393" spans="1:9" x14ac:dyDescent="0.25">
      <c r="A393" t="s">
        <v>7</v>
      </c>
      <c r="B393">
        <v>26960</v>
      </c>
      <c r="C393">
        <v>1725</v>
      </c>
      <c r="D393">
        <f t="shared" si="25"/>
        <v>2.2180464736681026E-3</v>
      </c>
      <c r="E393">
        <f t="shared" si="26"/>
        <v>1.4191877474322985E-4</v>
      </c>
      <c r="F393">
        <f t="shared" si="27"/>
        <v>2.2180464736681026E-3</v>
      </c>
      <c r="G393">
        <f t="shared" si="28"/>
        <v>0</v>
      </c>
      <c r="H393">
        <v>0</v>
      </c>
      <c r="I393">
        <v>0</v>
      </c>
    </row>
    <row r="394" spans="1:9" x14ac:dyDescent="0.25">
      <c r="A394" t="s">
        <v>7</v>
      </c>
      <c r="B394">
        <v>25669</v>
      </c>
      <c r="C394">
        <v>1239</v>
      </c>
      <c r="D394">
        <f t="shared" si="25"/>
        <v>2.1118336399327344E-3</v>
      </c>
      <c r="E394">
        <f t="shared" si="26"/>
        <v>1.0193470255470249E-4</v>
      </c>
      <c r="F394">
        <f t="shared" si="27"/>
        <v>2.1118336399327344E-3</v>
      </c>
      <c r="G394">
        <f t="shared" si="28"/>
        <v>0</v>
      </c>
      <c r="H394">
        <v>0</v>
      </c>
      <c r="I394">
        <v>0</v>
      </c>
    </row>
    <row r="395" spans="1:9" x14ac:dyDescent="0.25">
      <c r="A395" t="s">
        <v>7</v>
      </c>
      <c r="B395">
        <v>24135</v>
      </c>
      <c r="C395">
        <v>1223</v>
      </c>
      <c r="D395">
        <f t="shared" si="25"/>
        <v>1.9856287701031029E-3</v>
      </c>
      <c r="E395">
        <f t="shared" si="26"/>
        <v>1.0061835449911311E-4</v>
      </c>
      <c r="F395">
        <f t="shared" si="27"/>
        <v>1.9856287701031029E-3</v>
      </c>
      <c r="G395">
        <f t="shared" si="28"/>
        <v>0</v>
      </c>
      <c r="H395">
        <v>0</v>
      </c>
      <c r="I395">
        <v>0</v>
      </c>
    </row>
    <row r="396" spans="1:9" x14ac:dyDescent="0.25">
      <c r="A396" t="s">
        <v>7</v>
      </c>
      <c r="B396">
        <v>21768</v>
      </c>
      <c r="C396">
        <v>1222</v>
      </c>
      <c r="D396">
        <f t="shared" si="25"/>
        <v>1.7908915296293492E-3</v>
      </c>
      <c r="E396">
        <f t="shared" si="26"/>
        <v>1.0053608274563878E-4</v>
      </c>
      <c r="F396">
        <f t="shared" si="27"/>
        <v>1.7908915296293492E-3</v>
      </c>
      <c r="G396">
        <f t="shared" si="28"/>
        <v>0</v>
      </c>
      <c r="H396">
        <v>0</v>
      </c>
      <c r="I396">
        <v>0</v>
      </c>
    </row>
    <row r="397" spans="1:9" x14ac:dyDescent="0.25">
      <c r="A397" t="s">
        <v>7</v>
      </c>
      <c r="B397">
        <v>16659</v>
      </c>
      <c r="C397">
        <v>587</v>
      </c>
      <c r="D397">
        <f t="shared" si="25"/>
        <v>1.370565141128966E-3</v>
      </c>
      <c r="E397">
        <f t="shared" si="26"/>
        <v>4.8293519289435318E-5</v>
      </c>
      <c r="F397">
        <f t="shared" si="27"/>
        <v>1.370565141128966E-3</v>
      </c>
      <c r="G397">
        <f t="shared" si="28"/>
        <v>0</v>
      </c>
      <c r="H397">
        <v>0</v>
      </c>
      <c r="I397">
        <v>0</v>
      </c>
    </row>
    <row r="398" spans="1:9" x14ac:dyDescent="0.25">
      <c r="A398" t="s">
        <v>7</v>
      </c>
      <c r="B398">
        <v>15367</v>
      </c>
      <c r="C398">
        <v>406</v>
      </c>
      <c r="D398">
        <f t="shared" si="25"/>
        <v>1.2642700356401235E-3</v>
      </c>
      <c r="E398">
        <f t="shared" si="26"/>
        <v>3.3402331910580478E-5</v>
      </c>
      <c r="F398">
        <f t="shared" si="27"/>
        <v>1.2642700356401235E-3</v>
      </c>
      <c r="G398">
        <f t="shared" si="28"/>
        <v>0</v>
      </c>
      <c r="H398">
        <v>0</v>
      </c>
      <c r="I398">
        <v>0</v>
      </c>
    </row>
    <row r="399" spans="1:9" x14ac:dyDescent="0.25">
      <c r="A399" t="s">
        <v>7</v>
      </c>
      <c r="B399">
        <v>22328</v>
      </c>
      <c r="C399">
        <v>1449</v>
      </c>
      <c r="D399">
        <f t="shared" si="25"/>
        <v>1.8369637115749776E-3</v>
      </c>
      <c r="E399">
        <f t="shared" si="26"/>
        <v>1.1921177078431308E-4</v>
      </c>
      <c r="F399">
        <f t="shared" si="27"/>
        <v>1.8369637115749776E-3</v>
      </c>
      <c r="G399">
        <f t="shared" si="28"/>
        <v>0</v>
      </c>
      <c r="H399">
        <v>0</v>
      </c>
      <c r="I399">
        <v>0</v>
      </c>
    </row>
    <row r="400" spans="1:9" x14ac:dyDescent="0.25">
      <c r="A400" t="s">
        <v>7</v>
      </c>
      <c r="B400">
        <v>19757</v>
      </c>
      <c r="C400">
        <v>1322</v>
      </c>
      <c r="D400">
        <f t="shared" si="25"/>
        <v>1.6254430333924592E-3</v>
      </c>
      <c r="E400">
        <f t="shared" si="26"/>
        <v>1.0876325809307239E-4</v>
      </c>
      <c r="F400">
        <f t="shared" si="27"/>
        <v>1.6254430333924592E-3</v>
      </c>
      <c r="G400">
        <f t="shared" si="28"/>
        <v>0</v>
      </c>
      <c r="H400">
        <v>0</v>
      </c>
      <c r="I400">
        <v>0</v>
      </c>
    </row>
    <row r="401" spans="1:9" x14ac:dyDescent="0.25">
      <c r="A401" t="s">
        <v>7</v>
      </c>
      <c r="B401">
        <v>19387</v>
      </c>
      <c r="C401">
        <v>915</v>
      </c>
      <c r="D401">
        <f t="shared" si="25"/>
        <v>1.5950024846069549E-3</v>
      </c>
      <c r="E401">
        <f t="shared" si="26"/>
        <v>7.5278654429017575E-5</v>
      </c>
      <c r="F401">
        <f t="shared" si="27"/>
        <v>1.5950024846069549E-3</v>
      </c>
      <c r="G401">
        <f t="shared" si="28"/>
        <v>0</v>
      </c>
      <c r="H401">
        <v>0</v>
      </c>
      <c r="I401">
        <v>0</v>
      </c>
    </row>
    <row r="402" spans="1:9" x14ac:dyDescent="0.25">
      <c r="A402" t="s">
        <v>7</v>
      </c>
      <c r="B402">
        <v>17951</v>
      </c>
      <c r="C402">
        <v>1014</v>
      </c>
      <c r="D402">
        <f t="shared" si="25"/>
        <v>1.4768602466178082E-3</v>
      </c>
      <c r="E402">
        <f t="shared" si="26"/>
        <v>8.3423558022976857E-5</v>
      </c>
      <c r="F402">
        <f t="shared" si="27"/>
        <v>1.4768602466178082E-3</v>
      </c>
      <c r="G402">
        <f t="shared" si="28"/>
        <v>0</v>
      </c>
      <c r="H402">
        <v>0</v>
      </c>
      <c r="I402">
        <v>0</v>
      </c>
    </row>
    <row r="403" spans="1:9" x14ac:dyDescent="0.25">
      <c r="A403" t="s">
        <v>7</v>
      </c>
      <c r="B403">
        <v>15838</v>
      </c>
      <c r="C403">
        <v>828</v>
      </c>
      <c r="D403">
        <f t="shared" si="25"/>
        <v>1.3030200315265359E-3</v>
      </c>
      <c r="E403">
        <f t="shared" si="26"/>
        <v>6.8121011876750336E-5</v>
      </c>
      <c r="F403">
        <f t="shared" si="27"/>
        <v>1.3030200315265359E-3</v>
      </c>
      <c r="G403">
        <f t="shared" si="28"/>
        <v>0</v>
      </c>
      <c r="H403">
        <v>0</v>
      </c>
      <c r="I403">
        <v>0</v>
      </c>
    </row>
    <row r="404" spans="1:9" x14ac:dyDescent="0.25">
      <c r="A404" t="s">
        <v>7</v>
      </c>
      <c r="B404">
        <v>11946</v>
      </c>
      <c r="C404">
        <v>373</v>
      </c>
      <c r="D404">
        <f t="shared" si="25"/>
        <v>9.8281836700441958E-4</v>
      </c>
      <c r="E404">
        <f t="shared" si="26"/>
        <v>3.0687364045927382E-5</v>
      </c>
      <c r="F404">
        <f t="shared" si="27"/>
        <v>9.8281836700441958E-4</v>
      </c>
      <c r="G404">
        <f t="shared" si="28"/>
        <v>0</v>
      </c>
      <c r="H404">
        <v>0</v>
      </c>
      <c r="I404">
        <v>0</v>
      </c>
    </row>
    <row r="405" spans="1:9" x14ac:dyDescent="0.25">
      <c r="A405" t="s">
        <v>7</v>
      </c>
      <c r="B405">
        <v>11355</v>
      </c>
      <c r="C405">
        <v>333</v>
      </c>
      <c r="D405">
        <f t="shared" si="25"/>
        <v>9.3419576070108694E-4</v>
      </c>
      <c r="E405">
        <f t="shared" si="26"/>
        <v>2.7396493906953937E-5</v>
      </c>
      <c r="F405">
        <f t="shared" si="27"/>
        <v>9.3419576070108694E-4</v>
      </c>
      <c r="G405">
        <f t="shared" si="28"/>
        <v>0</v>
      </c>
      <c r="H405">
        <v>0</v>
      </c>
      <c r="I405">
        <v>0</v>
      </c>
    </row>
    <row r="406" spans="1:9" x14ac:dyDescent="0.25">
      <c r="A406" t="s">
        <v>7</v>
      </c>
      <c r="B406">
        <v>15682</v>
      </c>
      <c r="C406">
        <v>1052</v>
      </c>
      <c r="D406">
        <f t="shared" si="25"/>
        <v>1.2901856379845394E-3</v>
      </c>
      <c r="E406">
        <f t="shared" si="26"/>
        <v>8.6549884655001626E-5</v>
      </c>
      <c r="F406">
        <f t="shared" si="27"/>
        <v>1.2901856379845394E-3</v>
      </c>
      <c r="G406">
        <f t="shared" si="28"/>
        <v>0</v>
      </c>
      <c r="H406">
        <v>0</v>
      </c>
      <c r="I406">
        <v>0</v>
      </c>
    </row>
    <row r="407" spans="1:9" x14ac:dyDescent="0.25">
      <c r="A407" t="s">
        <v>7</v>
      </c>
      <c r="B407">
        <v>13792</v>
      </c>
      <c r="C407">
        <v>1001</v>
      </c>
      <c r="D407">
        <f t="shared" si="25"/>
        <v>1.1346920239180443E-3</v>
      </c>
      <c r="E407">
        <f t="shared" si="26"/>
        <v>8.2354025227810487E-5</v>
      </c>
      <c r="F407">
        <f t="shared" si="27"/>
        <v>1.1346920239180443E-3</v>
      </c>
      <c r="G407">
        <f t="shared" si="28"/>
        <v>0</v>
      </c>
      <c r="H407">
        <v>0</v>
      </c>
      <c r="I407">
        <v>0</v>
      </c>
    </row>
    <row r="408" spans="1:9" x14ac:dyDescent="0.25">
      <c r="A408" t="s">
        <v>7</v>
      </c>
      <c r="B408">
        <v>13476</v>
      </c>
      <c r="C408">
        <v>678</v>
      </c>
      <c r="D408">
        <f t="shared" si="25"/>
        <v>1.108694149820154E-3</v>
      </c>
      <c r="E408">
        <f t="shared" si="26"/>
        <v>5.5780248855599909E-5</v>
      </c>
      <c r="F408">
        <f t="shared" si="27"/>
        <v>1.108694149820154E-3</v>
      </c>
      <c r="G408">
        <f t="shared" si="28"/>
        <v>0</v>
      </c>
      <c r="H408">
        <v>0</v>
      </c>
      <c r="I408">
        <v>0</v>
      </c>
    </row>
    <row r="409" spans="1:9" x14ac:dyDescent="0.25">
      <c r="A409" t="s">
        <v>7</v>
      </c>
      <c r="B409">
        <v>12732</v>
      </c>
      <c r="C409">
        <v>758</v>
      </c>
      <c r="D409">
        <f t="shared" si="25"/>
        <v>1.0474839652352479E-3</v>
      </c>
      <c r="E409">
        <f t="shared" si="26"/>
        <v>6.2361989133546806E-5</v>
      </c>
      <c r="F409">
        <f t="shared" si="27"/>
        <v>1.0474839652352479E-3</v>
      </c>
      <c r="G409">
        <f t="shared" si="28"/>
        <v>0</v>
      </c>
      <c r="H409">
        <v>0</v>
      </c>
      <c r="I409">
        <v>0</v>
      </c>
    </row>
    <row r="410" spans="1:9" x14ac:dyDescent="0.25">
      <c r="A410" t="s">
        <v>7</v>
      </c>
      <c r="B410">
        <v>12145</v>
      </c>
      <c r="C410">
        <v>621</v>
      </c>
      <c r="D410">
        <f t="shared" si="25"/>
        <v>9.9919044594581246E-4</v>
      </c>
      <c r="E410">
        <f t="shared" si="26"/>
        <v>5.1090758907562749E-5</v>
      </c>
      <c r="F410">
        <f t="shared" si="27"/>
        <v>9.9919044594581246E-4</v>
      </c>
      <c r="G410">
        <f t="shared" si="28"/>
        <v>0</v>
      </c>
      <c r="H410">
        <v>0</v>
      </c>
      <c r="I410">
        <v>0</v>
      </c>
    </row>
    <row r="411" spans="1:9" x14ac:dyDescent="0.25">
      <c r="A411" t="s">
        <v>7</v>
      </c>
      <c r="B411">
        <v>8751</v>
      </c>
      <c r="C411">
        <v>258</v>
      </c>
      <c r="D411">
        <f t="shared" si="25"/>
        <v>7.1996011465391566E-4</v>
      </c>
      <c r="E411">
        <f t="shared" si="26"/>
        <v>2.1226112396378727E-5</v>
      </c>
      <c r="F411">
        <f t="shared" si="27"/>
        <v>7.1996011465391566E-4</v>
      </c>
      <c r="G411">
        <f t="shared" si="28"/>
        <v>0</v>
      </c>
      <c r="H411">
        <v>0</v>
      </c>
      <c r="I411">
        <v>0</v>
      </c>
    </row>
    <row r="412" spans="1:9" x14ac:dyDescent="0.25">
      <c r="A412" t="s">
        <v>7</v>
      </c>
      <c r="B412">
        <v>8752</v>
      </c>
      <c r="C412">
        <v>230</v>
      </c>
      <c r="D412">
        <f t="shared" si="25"/>
        <v>7.2004238640738997E-4</v>
      </c>
      <c r="E412">
        <f t="shared" si="26"/>
        <v>1.8922503299097314E-5</v>
      </c>
      <c r="F412">
        <f t="shared" si="27"/>
        <v>7.2004238640738997E-4</v>
      </c>
      <c r="G412">
        <f t="shared" si="28"/>
        <v>0</v>
      </c>
      <c r="H412">
        <v>0</v>
      </c>
      <c r="I412">
        <v>0</v>
      </c>
    </row>
    <row r="413" spans="1:9" x14ac:dyDescent="0.25">
      <c r="A413" t="s">
        <v>7</v>
      </c>
      <c r="B413">
        <v>14241</v>
      </c>
      <c r="C413">
        <v>799</v>
      </c>
      <c r="D413">
        <f t="shared" si="25"/>
        <v>1.1716320412280211E-3</v>
      </c>
      <c r="E413">
        <f t="shared" si="26"/>
        <v>6.5735131025994586E-5</v>
      </c>
      <c r="F413">
        <f t="shared" si="27"/>
        <v>1.1716320412280211E-3</v>
      </c>
      <c r="G413">
        <f t="shared" si="28"/>
        <v>0</v>
      </c>
      <c r="H413">
        <v>0</v>
      </c>
      <c r="I413">
        <v>0</v>
      </c>
    </row>
    <row r="414" spans="1:9" x14ac:dyDescent="0.25">
      <c r="A414" t="s">
        <v>7</v>
      </c>
      <c r="B414">
        <v>12467</v>
      </c>
      <c r="C414">
        <v>738</v>
      </c>
      <c r="D414">
        <f t="shared" si="25"/>
        <v>1.0256819505645488E-3</v>
      </c>
      <c r="E414">
        <f t="shared" si="26"/>
        <v>6.071655406406008E-5</v>
      </c>
      <c r="F414">
        <f t="shared" si="27"/>
        <v>1.0256819505645488E-3</v>
      </c>
      <c r="G414">
        <f t="shared" si="28"/>
        <v>0</v>
      </c>
      <c r="H414">
        <v>0</v>
      </c>
      <c r="I414">
        <v>0</v>
      </c>
    </row>
    <row r="415" spans="1:9" x14ac:dyDescent="0.25">
      <c r="A415" t="s">
        <v>7</v>
      </c>
      <c r="B415">
        <v>11555</v>
      </c>
      <c r="C415">
        <v>454</v>
      </c>
      <c r="D415">
        <f t="shared" si="25"/>
        <v>9.5065011139595424E-4</v>
      </c>
      <c r="E415">
        <f t="shared" si="26"/>
        <v>3.7351376077348613E-5</v>
      </c>
      <c r="F415">
        <f t="shared" si="27"/>
        <v>9.5065011139595424E-4</v>
      </c>
      <c r="G415">
        <f t="shared" si="28"/>
        <v>0</v>
      </c>
      <c r="H415">
        <v>0</v>
      </c>
      <c r="I415">
        <v>0</v>
      </c>
    </row>
    <row r="416" spans="1:9" x14ac:dyDescent="0.25">
      <c r="A416" t="s">
        <v>7</v>
      </c>
      <c r="B416">
        <v>11391</v>
      </c>
      <c r="C416">
        <v>533</v>
      </c>
      <c r="D416">
        <f t="shared" si="25"/>
        <v>9.3715754382616312E-4</v>
      </c>
      <c r="E416">
        <f t="shared" si="26"/>
        <v>4.3850844601821169E-5</v>
      </c>
      <c r="F416">
        <f t="shared" si="27"/>
        <v>9.3715754382616312E-4</v>
      </c>
      <c r="G416">
        <f t="shared" si="28"/>
        <v>0</v>
      </c>
      <c r="H416">
        <v>0</v>
      </c>
      <c r="I416">
        <v>0</v>
      </c>
    </row>
    <row r="417" spans="1:9" x14ac:dyDescent="0.25">
      <c r="A417" t="s">
        <v>7</v>
      </c>
      <c r="B417">
        <v>10376</v>
      </c>
      <c r="C417">
        <v>445</v>
      </c>
      <c r="D417">
        <f t="shared" si="25"/>
        <v>8.5365171404971191E-4</v>
      </c>
      <c r="E417">
        <f t="shared" si="26"/>
        <v>3.6610930296079588E-5</v>
      </c>
      <c r="F417">
        <f t="shared" si="27"/>
        <v>8.5365171404971191E-4</v>
      </c>
      <c r="G417">
        <f t="shared" si="28"/>
        <v>0</v>
      </c>
      <c r="H417">
        <v>0</v>
      </c>
      <c r="I417">
        <v>0</v>
      </c>
    </row>
    <row r="418" spans="1:9" x14ac:dyDescent="0.25">
      <c r="A418" t="s">
        <v>7</v>
      </c>
      <c r="B418">
        <v>8050</v>
      </c>
      <c r="C418">
        <v>215</v>
      </c>
      <c r="D418">
        <f t="shared" si="25"/>
        <v>6.6228761546840596E-4</v>
      </c>
      <c r="E418">
        <f t="shared" si="26"/>
        <v>1.7688426996982271E-5</v>
      </c>
      <c r="F418">
        <f t="shared" si="27"/>
        <v>6.6228761546840596E-4</v>
      </c>
      <c r="G418">
        <f t="shared" si="28"/>
        <v>0</v>
      </c>
      <c r="H418">
        <v>0</v>
      </c>
      <c r="I418">
        <v>0</v>
      </c>
    </row>
    <row r="419" spans="1:9" x14ac:dyDescent="0.25">
      <c r="A419" t="s">
        <v>7</v>
      </c>
      <c r="B419">
        <v>7866</v>
      </c>
      <c r="C419">
        <v>177</v>
      </c>
      <c r="D419">
        <f t="shared" si="25"/>
        <v>6.4714961282912812E-4</v>
      </c>
      <c r="E419">
        <f t="shared" si="26"/>
        <v>1.4562100364957499E-5</v>
      </c>
      <c r="F419">
        <f t="shared" si="27"/>
        <v>6.4714961282912812E-4</v>
      </c>
      <c r="G419">
        <f t="shared" si="28"/>
        <v>0</v>
      </c>
      <c r="H419">
        <v>0</v>
      </c>
      <c r="I419">
        <v>0</v>
      </c>
    </row>
    <row r="420" spans="1:9" x14ac:dyDescent="0.25">
      <c r="A420" t="s">
        <v>7</v>
      </c>
      <c r="B420">
        <v>11230</v>
      </c>
      <c r="C420">
        <v>548</v>
      </c>
      <c r="D420">
        <f t="shared" si="25"/>
        <v>9.2391179151679495E-4</v>
      </c>
      <c r="E420">
        <f t="shared" si="26"/>
        <v>4.5084920903936208E-5</v>
      </c>
      <c r="F420">
        <f t="shared" si="27"/>
        <v>9.2391179151679495E-4</v>
      </c>
      <c r="G420">
        <f t="shared" si="28"/>
        <v>0</v>
      </c>
      <c r="H420">
        <v>0</v>
      </c>
      <c r="I420">
        <v>0</v>
      </c>
    </row>
    <row r="421" spans="1:9" x14ac:dyDescent="0.25">
      <c r="A421" t="s">
        <v>7</v>
      </c>
      <c r="B421">
        <v>9376</v>
      </c>
      <c r="C421">
        <v>442</v>
      </c>
      <c r="D421">
        <f t="shared" si="25"/>
        <v>7.7137996057537574E-4</v>
      </c>
      <c r="E421">
        <f t="shared" si="26"/>
        <v>3.6364115035656578E-5</v>
      </c>
      <c r="F421">
        <f t="shared" si="27"/>
        <v>7.7137996057537574E-4</v>
      </c>
      <c r="G421">
        <f t="shared" si="28"/>
        <v>0</v>
      </c>
      <c r="H421">
        <v>0</v>
      </c>
      <c r="I421">
        <v>0</v>
      </c>
    </row>
    <row r="422" spans="1:9" x14ac:dyDescent="0.25">
      <c r="A422" t="s">
        <v>7</v>
      </c>
      <c r="B422">
        <v>8526</v>
      </c>
      <c r="C422">
        <v>323</v>
      </c>
      <c r="D422">
        <f t="shared" si="25"/>
        <v>7.0144897012218996E-4</v>
      </c>
      <c r="E422">
        <f t="shared" si="26"/>
        <v>2.6573776372210577E-5</v>
      </c>
      <c r="F422">
        <f t="shared" si="27"/>
        <v>7.0144897012218996E-4</v>
      </c>
      <c r="G422">
        <f t="shared" si="28"/>
        <v>0</v>
      </c>
      <c r="H422">
        <v>0</v>
      </c>
      <c r="I422">
        <v>0</v>
      </c>
    </row>
    <row r="423" spans="1:9" x14ac:dyDescent="0.25">
      <c r="A423" t="s">
        <v>7</v>
      </c>
      <c r="B423">
        <v>7705</v>
      </c>
      <c r="C423">
        <v>345</v>
      </c>
      <c r="D423">
        <f t="shared" si="25"/>
        <v>6.3390386051976005E-4</v>
      </c>
      <c r="E423">
        <f t="shared" si="26"/>
        <v>2.8383754948645972E-5</v>
      </c>
      <c r="F423">
        <f t="shared" si="27"/>
        <v>6.3390386051976005E-4</v>
      </c>
      <c r="G423">
        <f t="shared" si="28"/>
        <v>0</v>
      </c>
      <c r="H423">
        <v>0</v>
      </c>
      <c r="I423">
        <v>0</v>
      </c>
    </row>
    <row r="424" spans="1:9" x14ac:dyDescent="0.25">
      <c r="A424" t="s">
        <v>7</v>
      </c>
      <c r="B424">
        <v>6567</v>
      </c>
      <c r="C424">
        <v>290</v>
      </c>
      <c r="D424">
        <f t="shared" si="25"/>
        <v>5.4027860506596548E-4</v>
      </c>
      <c r="E424">
        <f t="shared" si="26"/>
        <v>2.3858808507557485E-5</v>
      </c>
      <c r="F424">
        <f t="shared" si="27"/>
        <v>5.4027860506596548E-4</v>
      </c>
      <c r="G424">
        <f t="shared" si="28"/>
        <v>0</v>
      </c>
      <c r="H424">
        <v>0</v>
      </c>
      <c r="I424">
        <v>0</v>
      </c>
    </row>
    <row r="425" spans="1:9" x14ac:dyDescent="0.25">
      <c r="A425" t="s">
        <v>7</v>
      </c>
      <c r="B425">
        <v>4814</v>
      </c>
      <c r="C425">
        <v>144</v>
      </c>
      <c r="D425">
        <f t="shared" si="25"/>
        <v>3.9605622122545423E-4</v>
      </c>
      <c r="E425">
        <f t="shared" si="26"/>
        <v>1.1847132500304406E-5</v>
      </c>
      <c r="F425">
        <f t="shared" si="27"/>
        <v>3.9605622122545423E-4</v>
      </c>
      <c r="G425">
        <f t="shared" si="28"/>
        <v>0</v>
      </c>
      <c r="H425">
        <v>0</v>
      </c>
      <c r="I425">
        <v>0</v>
      </c>
    </row>
    <row r="426" spans="1:9" x14ac:dyDescent="0.25">
      <c r="A426" t="s">
        <v>7</v>
      </c>
      <c r="B426">
        <v>4710</v>
      </c>
      <c r="C426">
        <v>104</v>
      </c>
      <c r="D426">
        <f t="shared" si="25"/>
        <v>3.8749995886412327E-4</v>
      </c>
      <c r="E426">
        <f t="shared" si="26"/>
        <v>8.5562623613309594E-6</v>
      </c>
      <c r="F426">
        <f t="shared" si="27"/>
        <v>3.8749995886412327E-4</v>
      </c>
      <c r="G426">
        <f t="shared" si="28"/>
        <v>0</v>
      </c>
      <c r="H426">
        <v>0</v>
      </c>
      <c r="I426">
        <v>0</v>
      </c>
    </row>
    <row r="427" spans="1:9" x14ac:dyDescent="0.25">
      <c r="A427" t="s">
        <v>7</v>
      </c>
      <c r="B427">
        <v>6866</v>
      </c>
      <c r="C427">
        <v>343</v>
      </c>
      <c r="D427">
        <f t="shared" si="25"/>
        <v>5.6487785935479195E-4</v>
      </c>
      <c r="E427">
        <f t="shared" si="26"/>
        <v>2.82192114416973E-5</v>
      </c>
      <c r="F427">
        <f t="shared" si="27"/>
        <v>5.6487785935479195E-4</v>
      </c>
      <c r="G427">
        <f t="shared" si="28"/>
        <v>0</v>
      </c>
      <c r="H427">
        <v>0</v>
      </c>
      <c r="I427">
        <v>0</v>
      </c>
    </row>
    <row r="428" spans="1:9" x14ac:dyDescent="0.25">
      <c r="A428" t="s">
        <v>7</v>
      </c>
      <c r="B428">
        <v>6648</v>
      </c>
      <c r="C428">
        <v>487</v>
      </c>
      <c r="D428">
        <f t="shared" si="25"/>
        <v>5.4694261709738667E-4</v>
      </c>
      <c r="E428">
        <f t="shared" si="26"/>
        <v>4.0066343942001702E-5</v>
      </c>
      <c r="F428">
        <f t="shared" si="27"/>
        <v>5.4694261709738667E-4</v>
      </c>
      <c r="G428">
        <f t="shared" si="28"/>
        <v>0</v>
      </c>
      <c r="H428">
        <v>0</v>
      </c>
      <c r="I428">
        <v>0</v>
      </c>
    </row>
    <row r="429" spans="1:9" x14ac:dyDescent="0.25">
      <c r="A429" t="s">
        <v>7</v>
      </c>
      <c r="B429">
        <v>5963</v>
      </c>
      <c r="C429">
        <v>242</v>
      </c>
      <c r="D429">
        <f t="shared" si="25"/>
        <v>4.9058646596746643E-4</v>
      </c>
      <c r="E429">
        <f t="shared" si="26"/>
        <v>1.9909764340789349E-5</v>
      </c>
      <c r="F429">
        <f t="shared" si="27"/>
        <v>4.9058646596746643E-4</v>
      </c>
      <c r="G429">
        <f t="shared" si="28"/>
        <v>0</v>
      </c>
      <c r="H429">
        <v>0</v>
      </c>
      <c r="I429">
        <v>0</v>
      </c>
    </row>
    <row r="430" spans="1:9" x14ac:dyDescent="0.25">
      <c r="A430" t="s">
        <v>7</v>
      </c>
      <c r="B430">
        <v>5719</v>
      </c>
      <c r="C430">
        <v>236</v>
      </c>
      <c r="D430">
        <f t="shared" si="25"/>
        <v>4.7051215811972844E-4</v>
      </c>
      <c r="E430">
        <f t="shared" si="26"/>
        <v>1.9416133819943332E-5</v>
      </c>
      <c r="F430">
        <f t="shared" si="27"/>
        <v>4.7051215811972844E-4</v>
      </c>
      <c r="G430">
        <f t="shared" si="28"/>
        <v>0</v>
      </c>
      <c r="H430">
        <v>0</v>
      </c>
      <c r="I430">
        <v>0</v>
      </c>
    </row>
    <row r="431" spans="1:9" x14ac:dyDescent="0.25">
      <c r="A431" t="s">
        <v>7</v>
      </c>
      <c r="B431">
        <v>5294</v>
      </c>
      <c r="C431">
        <v>158</v>
      </c>
      <c r="D431">
        <f t="shared" si="25"/>
        <v>4.355466628931356E-4</v>
      </c>
      <c r="E431">
        <f t="shared" si="26"/>
        <v>1.2998937048945111E-5</v>
      </c>
      <c r="F431">
        <f t="shared" si="27"/>
        <v>4.355466628931356E-4</v>
      </c>
      <c r="G431">
        <f t="shared" si="28"/>
        <v>0</v>
      </c>
      <c r="H431">
        <v>0</v>
      </c>
      <c r="I431">
        <v>0</v>
      </c>
    </row>
    <row r="432" spans="1:9" x14ac:dyDescent="0.25">
      <c r="A432" t="s">
        <v>7</v>
      </c>
      <c r="B432">
        <v>4485</v>
      </c>
      <c r="C432">
        <v>82</v>
      </c>
      <c r="D432">
        <f t="shared" si="25"/>
        <v>3.6898881433239763E-4</v>
      </c>
      <c r="E432">
        <f t="shared" si="26"/>
        <v>6.7462837848955643E-6</v>
      </c>
      <c r="F432">
        <f t="shared" si="27"/>
        <v>3.6898881433239763E-4</v>
      </c>
      <c r="G432">
        <f t="shared" si="28"/>
        <v>0</v>
      </c>
      <c r="H432">
        <v>0</v>
      </c>
      <c r="I432">
        <v>0</v>
      </c>
    </row>
    <row r="433" spans="1:9" x14ac:dyDescent="0.25">
      <c r="A433" t="s">
        <v>7</v>
      </c>
      <c r="B433">
        <v>4267</v>
      </c>
      <c r="C433">
        <v>65</v>
      </c>
      <c r="D433">
        <f t="shared" si="25"/>
        <v>3.5105357207499235E-4</v>
      </c>
      <c r="E433">
        <f t="shared" si="26"/>
        <v>5.3476639758318498E-6</v>
      </c>
      <c r="F433">
        <f t="shared" si="27"/>
        <v>3.5105357207499235E-4</v>
      </c>
      <c r="G433">
        <f t="shared" si="28"/>
        <v>0</v>
      </c>
      <c r="H433">
        <v>0</v>
      </c>
      <c r="I433">
        <v>0</v>
      </c>
    </row>
    <row r="434" spans="1:9" x14ac:dyDescent="0.25">
      <c r="A434" t="s">
        <v>7</v>
      </c>
      <c r="B434">
        <v>6626</v>
      </c>
      <c r="C434">
        <v>231</v>
      </c>
      <c r="D434">
        <f t="shared" si="25"/>
        <v>5.4513263852095132E-4</v>
      </c>
      <c r="E434">
        <f t="shared" si="26"/>
        <v>1.9004775052571652E-5</v>
      </c>
      <c r="F434">
        <f t="shared" si="27"/>
        <v>5.4513263852095132E-4</v>
      </c>
      <c r="G434">
        <f t="shared" si="28"/>
        <v>0</v>
      </c>
      <c r="H434">
        <v>0</v>
      </c>
      <c r="I434">
        <v>0</v>
      </c>
    </row>
    <row r="435" spans="1:9" x14ac:dyDescent="0.25">
      <c r="A435" t="s">
        <v>7</v>
      </c>
      <c r="B435">
        <v>6213</v>
      </c>
      <c r="C435">
        <v>190</v>
      </c>
      <c r="D435">
        <f t="shared" si="25"/>
        <v>5.1115440433605053E-4</v>
      </c>
      <c r="E435">
        <f t="shared" si="26"/>
        <v>1.5631633160123869E-5</v>
      </c>
      <c r="F435">
        <f t="shared" si="27"/>
        <v>5.1115440433605053E-4</v>
      </c>
      <c r="G435">
        <f t="shared" si="28"/>
        <v>0</v>
      </c>
      <c r="H435">
        <v>0</v>
      </c>
      <c r="I435">
        <v>0</v>
      </c>
    </row>
    <row r="436" spans="1:9" x14ac:dyDescent="0.25">
      <c r="A436" t="s">
        <v>7</v>
      </c>
      <c r="B436">
        <v>6013</v>
      </c>
      <c r="C436">
        <v>181</v>
      </c>
      <c r="D436">
        <f t="shared" si="25"/>
        <v>4.9470005364118323E-4</v>
      </c>
      <c r="E436">
        <f t="shared" si="26"/>
        <v>1.4891187378854844E-5</v>
      </c>
      <c r="F436">
        <f t="shared" si="27"/>
        <v>4.9470005364118323E-4</v>
      </c>
      <c r="G436">
        <f t="shared" si="28"/>
        <v>0</v>
      </c>
      <c r="H436">
        <v>0</v>
      </c>
      <c r="I436">
        <v>0</v>
      </c>
    </row>
    <row r="437" spans="1:9" x14ac:dyDescent="0.25">
      <c r="A437" t="s">
        <v>7</v>
      </c>
      <c r="B437">
        <v>5759</v>
      </c>
      <c r="C437">
        <v>175</v>
      </c>
      <c r="D437">
        <f t="shared" si="25"/>
        <v>4.7380302825870187E-4</v>
      </c>
      <c r="E437">
        <f t="shared" si="26"/>
        <v>1.4397556858008826E-5</v>
      </c>
      <c r="F437">
        <f t="shared" si="27"/>
        <v>4.7380302825870187E-4</v>
      </c>
      <c r="G437">
        <f t="shared" si="28"/>
        <v>0</v>
      </c>
      <c r="H437">
        <v>0</v>
      </c>
      <c r="I437">
        <v>0</v>
      </c>
    </row>
    <row r="438" spans="1:9" x14ac:dyDescent="0.25">
      <c r="A438" t="s">
        <v>7</v>
      </c>
      <c r="B438">
        <v>5582</v>
      </c>
      <c r="C438">
        <v>121</v>
      </c>
      <c r="D438">
        <f t="shared" si="25"/>
        <v>4.592409278937444E-4</v>
      </c>
      <c r="E438">
        <f t="shared" si="26"/>
        <v>9.9548821703946747E-6</v>
      </c>
      <c r="F438">
        <f t="shared" si="27"/>
        <v>4.592409278937444E-4</v>
      </c>
      <c r="G438">
        <f t="shared" si="28"/>
        <v>0</v>
      </c>
      <c r="H438">
        <v>0</v>
      </c>
      <c r="I438">
        <v>0</v>
      </c>
    </row>
    <row r="439" spans="1:9" x14ac:dyDescent="0.25">
      <c r="A439" t="s">
        <v>7</v>
      </c>
      <c r="B439">
        <v>4243</v>
      </c>
      <c r="C439">
        <v>52</v>
      </c>
      <c r="D439">
        <f t="shared" si="25"/>
        <v>3.4907904999160826E-4</v>
      </c>
      <c r="E439">
        <f t="shared" si="26"/>
        <v>4.2781311806654797E-6</v>
      </c>
      <c r="F439">
        <f t="shared" si="27"/>
        <v>3.4907904999160826E-4</v>
      </c>
      <c r="G439">
        <f t="shared" si="28"/>
        <v>0</v>
      </c>
      <c r="H439">
        <v>0</v>
      </c>
      <c r="I439">
        <v>0</v>
      </c>
    </row>
    <row r="440" spans="1:9" x14ac:dyDescent="0.25">
      <c r="A440" t="s">
        <v>7</v>
      </c>
      <c r="B440">
        <v>4284</v>
      </c>
      <c r="C440">
        <v>64</v>
      </c>
      <c r="D440">
        <f t="shared" si="25"/>
        <v>3.5245219188405607E-4</v>
      </c>
      <c r="E440">
        <f t="shared" si="26"/>
        <v>5.2653922223575135E-6</v>
      </c>
      <c r="F440">
        <f t="shared" si="27"/>
        <v>3.5245219188405607E-4</v>
      </c>
      <c r="G440">
        <f t="shared" si="28"/>
        <v>0</v>
      </c>
      <c r="H440">
        <v>0</v>
      </c>
      <c r="I440">
        <v>0</v>
      </c>
    </row>
    <row r="441" spans="1:9" x14ac:dyDescent="0.25">
      <c r="A441" t="s">
        <v>7</v>
      </c>
      <c r="B441">
        <v>6483</v>
      </c>
      <c r="C441">
        <v>110</v>
      </c>
      <c r="D441">
        <f t="shared" si="25"/>
        <v>5.3336777777412124E-4</v>
      </c>
      <c r="E441">
        <f t="shared" si="26"/>
        <v>9.0498928821769771E-6</v>
      </c>
      <c r="F441">
        <f t="shared" si="27"/>
        <v>5.3336777777412124E-4</v>
      </c>
      <c r="G441">
        <f t="shared" si="28"/>
        <v>0</v>
      </c>
      <c r="H441">
        <v>0</v>
      </c>
      <c r="I441">
        <v>0</v>
      </c>
    </row>
    <row r="442" spans="1:9" x14ac:dyDescent="0.25">
      <c r="A442" t="s">
        <v>7</v>
      </c>
      <c r="B442">
        <v>5662</v>
      </c>
      <c r="C442">
        <v>141</v>
      </c>
      <c r="D442">
        <f t="shared" si="25"/>
        <v>4.6582266817169127E-4</v>
      </c>
      <c r="E442">
        <f t="shared" si="26"/>
        <v>1.1600317239881397E-5</v>
      </c>
      <c r="F442">
        <f t="shared" si="27"/>
        <v>4.6582266817169127E-4</v>
      </c>
      <c r="G442">
        <f t="shared" si="28"/>
        <v>0</v>
      </c>
      <c r="H442">
        <v>0</v>
      </c>
      <c r="I442">
        <v>0</v>
      </c>
    </row>
    <row r="443" spans="1:9" x14ac:dyDescent="0.25">
      <c r="A443" t="s">
        <v>7</v>
      </c>
      <c r="B443">
        <v>5767</v>
      </c>
      <c r="C443">
        <v>95</v>
      </c>
      <c r="D443">
        <f t="shared" si="25"/>
        <v>4.7446120228649655E-4</v>
      </c>
      <c r="E443">
        <f t="shared" si="26"/>
        <v>7.8158165800619344E-6</v>
      </c>
      <c r="F443">
        <f t="shared" si="27"/>
        <v>4.7446120228649655E-4</v>
      </c>
      <c r="G443">
        <f t="shared" si="28"/>
        <v>0</v>
      </c>
      <c r="H443">
        <v>0</v>
      </c>
      <c r="I443">
        <v>0</v>
      </c>
    </row>
    <row r="444" spans="1:9" x14ac:dyDescent="0.25">
      <c r="A444" t="s">
        <v>7</v>
      </c>
      <c r="B444">
        <v>5458</v>
      </c>
      <c r="C444">
        <v>100</v>
      </c>
      <c r="D444">
        <f t="shared" si="25"/>
        <v>4.4903923046292672E-4</v>
      </c>
      <c r="E444">
        <f t="shared" si="26"/>
        <v>8.2271753474336142E-6</v>
      </c>
      <c r="F444">
        <f t="shared" si="27"/>
        <v>4.4903923046292672E-4</v>
      </c>
      <c r="G444">
        <f t="shared" si="28"/>
        <v>0</v>
      </c>
      <c r="H444">
        <v>0</v>
      </c>
      <c r="I444">
        <v>0</v>
      </c>
    </row>
    <row r="445" spans="1:9" x14ac:dyDescent="0.25">
      <c r="A445" t="s">
        <v>7</v>
      </c>
      <c r="B445">
        <v>4980</v>
      </c>
      <c r="C445">
        <v>96</v>
      </c>
      <c r="D445">
        <f t="shared" si="25"/>
        <v>4.0971333230219403E-4</v>
      </c>
      <c r="E445">
        <f t="shared" si="26"/>
        <v>7.8980883335362707E-6</v>
      </c>
      <c r="F445">
        <f t="shared" si="27"/>
        <v>4.0971333230219403E-4</v>
      </c>
      <c r="G445">
        <f t="shared" si="28"/>
        <v>0</v>
      </c>
      <c r="H445">
        <v>0</v>
      </c>
      <c r="I445">
        <v>0</v>
      </c>
    </row>
    <row r="446" spans="1:9" x14ac:dyDescent="0.25">
      <c r="A446" t="s">
        <v>7</v>
      </c>
      <c r="B446">
        <v>4086</v>
      </c>
      <c r="C446">
        <v>33</v>
      </c>
      <c r="D446">
        <f t="shared" si="25"/>
        <v>3.3616238469613751E-4</v>
      </c>
      <c r="E446">
        <f t="shared" si="26"/>
        <v>2.7149678646530931E-6</v>
      </c>
      <c r="F446">
        <f t="shared" si="27"/>
        <v>3.3616238469613751E-4</v>
      </c>
      <c r="G446">
        <f t="shared" si="28"/>
        <v>0</v>
      </c>
      <c r="H446">
        <v>0</v>
      </c>
      <c r="I446">
        <v>0</v>
      </c>
    </row>
    <row r="447" spans="1:9" x14ac:dyDescent="0.25">
      <c r="A447" t="s">
        <v>7</v>
      </c>
      <c r="B447">
        <v>5219</v>
      </c>
      <c r="C447">
        <v>17</v>
      </c>
      <c r="D447">
        <f t="shared" si="25"/>
        <v>4.2937628138256035E-4</v>
      </c>
      <c r="E447">
        <f t="shared" si="26"/>
        <v>1.3986198090637145E-6</v>
      </c>
      <c r="F447">
        <f t="shared" si="27"/>
        <v>4.2937628138256035E-4</v>
      </c>
      <c r="G447">
        <f t="shared" si="28"/>
        <v>0</v>
      </c>
      <c r="H447">
        <v>0</v>
      </c>
      <c r="I447">
        <v>0</v>
      </c>
    </row>
    <row r="448" spans="1:9" x14ac:dyDescent="0.25">
      <c r="A448" t="s">
        <v>7</v>
      </c>
      <c r="B448">
        <v>6171</v>
      </c>
      <c r="C448">
        <v>112</v>
      </c>
      <c r="D448">
        <f t="shared" si="25"/>
        <v>5.0769899069012835E-4</v>
      </c>
      <c r="E448">
        <f t="shared" si="26"/>
        <v>9.214436389125648E-6</v>
      </c>
      <c r="F448">
        <f t="shared" si="27"/>
        <v>5.0769899069012835E-4</v>
      </c>
      <c r="G448">
        <f t="shared" si="28"/>
        <v>0</v>
      </c>
      <c r="H448">
        <v>0</v>
      </c>
      <c r="I448">
        <v>0</v>
      </c>
    </row>
    <row r="449" spans="1:9" x14ac:dyDescent="0.25">
      <c r="A449" t="s">
        <v>7</v>
      </c>
      <c r="B449">
        <v>5244</v>
      </c>
      <c r="C449">
        <v>98</v>
      </c>
      <c r="D449">
        <f t="shared" si="25"/>
        <v>4.3143307521941875E-4</v>
      </c>
      <c r="E449">
        <f t="shared" si="26"/>
        <v>8.0626318404849433E-6</v>
      </c>
      <c r="F449">
        <f t="shared" si="27"/>
        <v>4.3143307521941875E-4</v>
      </c>
      <c r="G449">
        <f t="shared" si="28"/>
        <v>0</v>
      </c>
      <c r="H449">
        <v>0</v>
      </c>
      <c r="I449">
        <v>0</v>
      </c>
    </row>
    <row r="450" spans="1:9" x14ac:dyDescent="0.25">
      <c r="A450" t="s">
        <v>7</v>
      </c>
      <c r="B450">
        <v>6004</v>
      </c>
      <c r="C450">
        <v>63</v>
      </c>
      <c r="D450">
        <f t="shared" si="25"/>
        <v>4.9395960785991429E-4</v>
      </c>
      <c r="E450">
        <f t="shared" si="26"/>
        <v>5.1831204688831772E-6</v>
      </c>
      <c r="F450">
        <f t="shared" si="27"/>
        <v>4.9395960785991429E-4</v>
      </c>
      <c r="G450">
        <f t="shared" si="28"/>
        <v>0</v>
      </c>
      <c r="H450">
        <v>0</v>
      </c>
      <c r="I450">
        <v>0</v>
      </c>
    </row>
    <row r="451" spans="1:9" x14ac:dyDescent="0.25">
      <c r="A451" t="s">
        <v>7</v>
      </c>
      <c r="B451">
        <v>5386</v>
      </c>
      <c r="C451">
        <v>70</v>
      </c>
      <c r="D451">
        <f t="shared" ref="D451:D514" si="29">B451/$B$718</f>
        <v>4.4311566421277452E-4</v>
      </c>
      <c r="E451">
        <f t="shared" ref="E451:E514" si="30">C451/$B$718</f>
        <v>5.7590227432035304E-6</v>
      </c>
      <c r="F451">
        <f t="shared" ref="F451:F514" si="31">D451+$E$2</f>
        <v>4.4311566421277452E-4</v>
      </c>
      <c r="G451">
        <f t="shared" ref="G451:G514" si="32">D451*$E$2</f>
        <v>0</v>
      </c>
      <c r="H451">
        <v>0</v>
      </c>
      <c r="I451">
        <v>0</v>
      </c>
    </row>
    <row r="452" spans="1:9" x14ac:dyDescent="0.25">
      <c r="A452" t="s">
        <v>7</v>
      </c>
      <c r="B452">
        <v>4399</v>
      </c>
      <c r="C452">
        <v>58</v>
      </c>
      <c r="D452">
        <f t="shared" si="29"/>
        <v>3.619134435336047E-4</v>
      </c>
      <c r="E452">
        <f t="shared" si="30"/>
        <v>4.7717617015114966E-6</v>
      </c>
      <c r="F452">
        <f t="shared" si="31"/>
        <v>3.619134435336047E-4</v>
      </c>
      <c r="G452">
        <f t="shared" si="32"/>
        <v>0</v>
      </c>
      <c r="H452">
        <v>0</v>
      </c>
      <c r="I452">
        <v>0</v>
      </c>
    </row>
    <row r="453" spans="1:9" x14ac:dyDescent="0.25">
      <c r="A453" t="s">
        <v>7</v>
      </c>
      <c r="B453">
        <v>3559</v>
      </c>
      <c r="C453">
        <v>19</v>
      </c>
      <c r="D453">
        <f t="shared" si="29"/>
        <v>2.9280517061516234E-4</v>
      </c>
      <c r="E453">
        <f t="shared" si="30"/>
        <v>1.5631633160123868E-6</v>
      </c>
      <c r="F453">
        <f t="shared" si="31"/>
        <v>2.9280517061516234E-4</v>
      </c>
      <c r="G453">
        <f t="shared" si="32"/>
        <v>0</v>
      </c>
      <c r="H453">
        <v>0</v>
      </c>
      <c r="I453">
        <v>0</v>
      </c>
    </row>
    <row r="454" spans="1:9" x14ac:dyDescent="0.25">
      <c r="A454" t="s">
        <v>7</v>
      </c>
      <c r="B454">
        <v>4795</v>
      </c>
      <c r="C454">
        <v>23</v>
      </c>
      <c r="D454">
        <f t="shared" si="29"/>
        <v>3.9449305790944183E-4</v>
      </c>
      <c r="E454">
        <f t="shared" si="30"/>
        <v>1.8922503299097314E-6</v>
      </c>
      <c r="F454">
        <f t="shared" si="31"/>
        <v>3.9449305790944183E-4</v>
      </c>
      <c r="G454">
        <f t="shared" si="32"/>
        <v>0</v>
      </c>
      <c r="H454">
        <v>0</v>
      </c>
      <c r="I454">
        <v>0</v>
      </c>
    </row>
    <row r="455" spans="1:9" x14ac:dyDescent="0.25">
      <c r="A455" t="s">
        <v>7</v>
      </c>
      <c r="B455">
        <v>3995</v>
      </c>
      <c r="C455">
        <v>55</v>
      </c>
      <c r="D455">
        <f t="shared" si="29"/>
        <v>3.286756551299729E-4</v>
      </c>
      <c r="E455">
        <f t="shared" si="30"/>
        <v>4.5249464410884886E-6</v>
      </c>
      <c r="F455">
        <f t="shared" si="31"/>
        <v>3.286756551299729E-4</v>
      </c>
      <c r="G455">
        <f t="shared" si="32"/>
        <v>0</v>
      </c>
      <c r="H455">
        <v>0</v>
      </c>
      <c r="I455">
        <v>0</v>
      </c>
    </row>
    <row r="456" spans="1:9" x14ac:dyDescent="0.25">
      <c r="A456" t="s">
        <v>7</v>
      </c>
      <c r="B456">
        <v>3583</v>
      </c>
      <c r="C456">
        <v>43</v>
      </c>
      <c r="D456">
        <f t="shared" si="29"/>
        <v>2.9477969269854642E-4</v>
      </c>
      <c r="E456">
        <f t="shared" si="30"/>
        <v>3.5376853993964543E-6</v>
      </c>
      <c r="F456">
        <f t="shared" si="31"/>
        <v>2.9477969269854642E-4</v>
      </c>
      <c r="G456">
        <f t="shared" si="32"/>
        <v>0</v>
      </c>
      <c r="H456">
        <v>0</v>
      </c>
      <c r="I456">
        <v>0</v>
      </c>
    </row>
    <row r="457" spans="1:9" x14ac:dyDescent="0.25">
      <c r="A457" t="s">
        <v>7</v>
      </c>
      <c r="B457">
        <v>3743</v>
      </c>
      <c r="C457">
        <v>51</v>
      </c>
      <c r="D457">
        <f t="shared" si="29"/>
        <v>3.0794317325444023E-4</v>
      </c>
      <c r="E457">
        <f t="shared" si="30"/>
        <v>4.1958594271911434E-6</v>
      </c>
      <c r="F457">
        <f t="shared" si="31"/>
        <v>3.0794317325444023E-4</v>
      </c>
      <c r="G457">
        <f t="shared" si="32"/>
        <v>0</v>
      </c>
      <c r="H457">
        <v>0</v>
      </c>
      <c r="I457">
        <v>0</v>
      </c>
    </row>
    <row r="458" spans="1:9" x14ac:dyDescent="0.25">
      <c r="A458" t="s">
        <v>7</v>
      </c>
      <c r="B458">
        <v>3460</v>
      </c>
      <c r="C458">
        <v>52</v>
      </c>
      <c r="D458">
        <f t="shared" si="29"/>
        <v>2.8466026702120306E-4</v>
      </c>
      <c r="E458">
        <f t="shared" si="30"/>
        <v>4.2781311806654797E-6</v>
      </c>
      <c r="F458">
        <f t="shared" si="31"/>
        <v>2.8466026702120306E-4</v>
      </c>
      <c r="G458">
        <f t="shared" si="32"/>
        <v>0</v>
      </c>
      <c r="H458">
        <v>0</v>
      </c>
      <c r="I458">
        <v>0</v>
      </c>
    </row>
    <row r="459" spans="1:9" x14ac:dyDescent="0.25">
      <c r="A459" t="s">
        <v>7</v>
      </c>
      <c r="B459">
        <v>2588</v>
      </c>
      <c r="C459">
        <v>10</v>
      </c>
      <c r="D459">
        <f t="shared" si="29"/>
        <v>2.1291929799158196E-4</v>
      </c>
      <c r="E459">
        <f t="shared" si="30"/>
        <v>8.2271753474336146E-7</v>
      </c>
      <c r="F459">
        <f t="shared" si="31"/>
        <v>2.1291929799158196E-4</v>
      </c>
      <c r="G459">
        <f t="shared" si="32"/>
        <v>0</v>
      </c>
      <c r="H459">
        <v>0</v>
      </c>
      <c r="I459">
        <v>0</v>
      </c>
    </row>
    <row r="460" spans="1:9" x14ac:dyDescent="0.25">
      <c r="A460" t="s">
        <v>7</v>
      </c>
      <c r="B460">
        <v>2338</v>
      </c>
      <c r="C460">
        <v>10</v>
      </c>
      <c r="D460">
        <f t="shared" si="29"/>
        <v>1.9235135962299791E-4</v>
      </c>
      <c r="E460">
        <f t="shared" si="30"/>
        <v>8.2271753474336146E-7</v>
      </c>
      <c r="F460">
        <f t="shared" si="31"/>
        <v>1.9235135962299791E-4</v>
      </c>
      <c r="G460">
        <f t="shared" si="32"/>
        <v>0</v>
      </c>
      <c r="H460">
        <v>0</v>
      </c>
      <c r="I460">
        <v>0</v>
      </c>
    </row>
    <row r="461" spans="1:9" x14ac:dyDescent="0.25">
      <c r="A461" t="s">
        <v>7</v>
      </c>
      <c r="B461">
        <v>2237</v>
      </c>
      <c r="C461">
        <v>26</v>
      </c>
      <c r="D461">
        <f t="shared" si="29"/>
        <v>1.8404191252208998E-4</v>
      </c>
      <c r="E461">
        <f t="shared" si="30"/>
        <v>2.1390655903327398E-6</v>
      </c>
      <c r="F461">
        <f t="shared" si="31"/>
        <v>1.8404191252208998E-4</v>
      </c>
      <c r="G461">
        <f t="shared" si="32"/>
        <v>0</v>
      </c>
      <c r="H461">
        <v>0</v>
      </c>
      <c r="I461">
        <v>0</v>
      </c>
    </row>
    <row r="462" spans="1:9" x14ac:dyDescent="0.25">
      <c r="A462" t="s">
        <v>7</v>
      </c>
      <c r="B462">
        <v>2548</v>
      </c>
      <c r="C462">
        <v>20</v>
      </c>
      <c r="D462">
        <f t="shared" si="29"/>
        <v>2.0962842785260852E-4</v>
      </c>
      <c r="E462">
        <f t="shared" si="30"/>
        <v>1.6454350694867229E-6</v>
      </c>
      <c r="F462">
        <f t="shared" si="31"/>
        <v>2.0962842785260852E-4</v>
      </c>
      <c r="G462">
        <f t="shared" si="32"/>
        <v>0</v>
      </c>
      <c r="H462">
        <v>0</v>
      </c>
      <c r="I462">
        <v>0</v>
      </c>
    </row>
    <row r="463" spans="1:9" x14ac:dyDescent="0.25">
      <c r="A463" t="s">
        <v>7</v>
      </c>
      <c r="B463">
        <v>3011</v>
      </c>
      <c r="C463">
        <v>45</v>
      </c>
      <c r="D463">
        <f t="shared" si="29"/>
        <v>2.4772024971122614E-4</v>
      </c>
      <c r="E463">
        <f t="shared" si="30"/>
        <v>3.7022289063451269E-6</v>
      </c>
      <c r="F463">
        <f t="shared" si="31"/>
        <v>2.4772024971122614E-4</v>
      </c>
      <c r="G463">
        <f t="shared" si="32"/>
        <v>0</v>
      </c>
      <c r="H463">
        <v>0</v>
      </c>
      <c r="I463">
        <v>0</v>
      </c>
    </row>
    <row r="464" spans="1:9" x14ac:dyDescent="0.25">
      <c r="A464" t="s">
        <v>7</v>
      </c>
      <c r="B464">
        <v>2855</v>
      </c>
      <c r="C464">
        <v>53</v>
      </c>
      <c r="D464">
        <f t="shared" si="29"/>
        <v>2.3488585616922969E-4</v>
      </c>
      <c r="E464">
        <f t="shared" si="30"/>
        <v>4.360402934139816E-6</v>
      </c>
      <c r="F464">
        <f t="shared" si="31"/>
        <v>2.3488585616922969E-4</v>
      </c>
      <c r="G464">
        <f t="shared" si="32"/>
        <v>0</v>
      </c>
      <c r="H464">
        <v>0</v>
      </c>
      <c r="I464">
        <v>0</v>
      </c>
    </row>
    <row r="465" spans="1:9" x14ac:dyDescent="0.25">
      <c r="A465" t="s">
        <v>7</v>
      </c>
      <c r="B465">
        <v>2456</v>
      </c>
      <c r="C465">
        <v>60</v>
      </c>
      <c r="D465">
        <f t="shared" si="29"/>
        <v>2.0205942653296957E-4</v>
      </c>
      <c r="E465">
        <f t="shared" si="30"/>
        <v>4.9363052084601692E-6</v>
      </c>
      <c r="F465">
        <f t="shared" si="31"/>
        <v>2.0205942653296957E-4</v>
      </c>
      <c r="G465">
        <f t="shared" si="32"/>
        <v>0</v>
      </c>
      <c r="H465">
        <v>0</v>
      </c>
      <c r="I465">
        <v>0</v>
      </c>
    </row>
    <row r="466" spans="1:9" x14ac:dyDescent="0.25">
      <c r="A466" t="s">
        <v>7</v>
      </c>
      <c r="B466">
        <v>845</v>
      </c>
      <c r="C466">
        <v>40</v>
      </c>
      <c r="D466">
        <f t="shared" si="29"/>
        <v>6.9519631685814045E-5</v>
      </c>
      <c r="E466">
        <f t="shared" si="30"/>
        <v>3.2908701389734458E-6</v>
      </c>
      <c r="F466">
        <f t="shared" si="31"/>
        <v>6.9519631685814045E-5</v>
      </c>
      <c r="G466">
        <f t="shared" si="32"/>
        <v>0</v>
      </c>
      <c r="H466">
        <v>0</v>
      </c>
      <c r="I466">
        <v>0</v>
      </c>
    </row>
    <row r="467" spans="1:9" x14ac:dyDescent="0.25">
      <c r="A467" t="s">
        <v>7</v>
      </c>
      <c r="B467">
        <v>1730</v>
      </c>
      <c r="C467">
        <v>7</v>
      </c>
      <c r="D467">
        <f t="shared" si="29"/>
        <v>1.4233013351060153E-4</v>
      </c>
      <c r="E467">
        <f t="shared" si="30"/>
        <v>5.75902274320353E-7</v>
      </c>
      <c r="F467">
        <f t="shared" si="31"/>
        <v>1.4233013351060153E-4</v>
      </c>
      <c r="G467">
        <f t="shared" si="32"/>
        <v>0</v>
      </c>
      <c r="H467">
        <v>0</v>
      </c>
      <c r="I467">
        <v>0</v>
      </c>
    </row>
    <row r="468" spans="1:9" x14ac:dyDescent="0.25">
      <c r="A468" t="s">
        <v>7</v>
      </c>
      <c r="B468">
        <v>3568</v>
      </c>
      <c r="C468">
        <v>13</v>
      </c>
      <c r="D468">
        <f t="shared" si="29"/>
        <v>2.9354561639643138E-4</v>
      </c>
      <c r="E468">
        <f t="shared" si="30"/>
        <v>1.0695327951663699E-6</v>
      </c>
      <c r="F468">
        <f t="shared" si="31"/>
        <v>2.9354561639643138E-4</v>
      </c>
      <c r="G468">
        <f t="shared" si="32"/>
        <v>0</v>
      </c>
      <c r="H468">
        <v>0</v>
      </c>
      <c r="I468">
        <v>0</v>
      </c>
    </row>
    <row r="469" spans="1:9" x14ac:dyDescent="0.25">
      <c r="A469" t="s">
        <v>7</v>
      </c>
      <c r="B469">
        <v>2471</v>
      </c>
      <c r="C469">
        <v>23</v>
      </c>
      <c r="D469">
        <f t="shared" si="29"/>
        <v>2.0329350283508461E-4</v>
      </c>
      <c r="E469">
        <f t="shared" si="30"/>
        <v>1.8922503299097314E-6</v>
      </c>
      <c r="F469">
        <f t="shared" si="31"/>
        <v>2.0329350283508461E-4</v>
      </c>
      <c r="G469">
        <f t="shared" si="32"/>
        <v>0</v>
      </c>
      <c r="H469">
        <v>0</v>
      </c>
      <c r="I469">
        <v>0</v>
      </c>
    </row>
    <row r="470" spans="1:9" x14ac:dyDescent="0.25">
      <c r="A470" t="s">
        <v>7</v>
      </c>
      <c r="B470">
        <v>2491</v>
      </c>
      <c r="C470">
        <v>38</v>
      </c>
      <c r="D470">
        <f t="shared" si="29"/>
        <v>2.0493893790457136E-4</v>
      </c>
      <c r="E470">
        <f t="shared" si="30"/>
        <v>3.1263266320247737E-6</v>
      </c>
      <c r="F470">
        <f t="shared" si="31"/>
        <v>2.0493893790457136E-4</v>
      </c>
      <c r="G470">
        <f t="shared" si="32"/>
        <v>0</v>
      </c>
      <c r="H470">
        <v>0</v>
      </c>
      <c r="I470">
        <v>0</v>
      </c>
    </row>
    <row r="471" spans="1:9" x14ac:dyDescent="0.25">
      <c r="A471" t="s">
        <v>7</v>
      </c>
      <c r="B471">
        <v>2671</v>
      </c>
      <c r="C471">
        <v>30</v>
      </c>
      <c r="D471">
        <f t="shared" si="29"/>
        <v>2.1974785352995186E-4</v>
      </c>
      <c r="E471">
        <f t="shared" si="30"/>
        <v>2.4681526042300846E-6</v>
      </c>
      <c r="F471">
        <f t="shared" si="31"/>
        <v>2.1974785352995186E-4</v>
      </c>
      <c r="G471">
        <f t="shared" si="32"/>
        <v>0</v>
      </c>
      <c r="H471">
        <v>0</v>
      </c>
      <c r="I471">
        <v>0</v>
      </c>
    </row>
    <row r="472" spans="1:9" x14ac:dyDescent="0.25">
      <c r="A472" t="s">
        <v>7</v>
      </c>
      <c r="B472">
        <v>2756</v>
      </c>
      <c r="C472">
        <v>34</v>
      </c>
      <c r="D472">
        <f t="shared" si="29"/>
        <v>2.2674095257527041E-4</v>
      </c>
      <c r="E472">
        <f t="shared" si="30"/>
        <v>2.7972396181274289E-6</v>
      </c>
      <c r="F472">
        <f t="shared" si="31"/>
        <v>2.2674095257527041E-4</v>
      </c>
      <c r="G472">
        <f t="shared" si="32"/>
        <v>0</v>
      </c>
      <c r="H472">
        <v>0</v>
      </c>
      <c r="I472">
        <v>0</v>
      </c>
    </row>
    <row r="473" spans="1:9" x14ac:dyDescent="0.25">
      <c r="A473" t="s">
        <v>7</v>
      </c>
      <c r="B473">
        <v>2206</v>
      </c>
      <c r="C473">
        <v>35</v>
      </c>
      <c r="D473">
        <f t="shared" si="29"/>
        <v>1.8149148816438556E-4</v>
      </c>
      <c r="E473">
        <f t="shared" si="30"/>
        <v>2.8795113716017652E-6</v>
      </c>
      <c r="F473">
        <f t="shared" si="31"/>
        <v>1.8149148816438556E-4</v>
      </c>
      <c r="G473">
        <f t="shared" si="32"/>
        <v>0</v>
      </c>
      <c r="H473">
        <v>0</v>
      </c>
      <c r="I473">
        <v>0</v>
      </c>
    </row>
    <row r="474" spans="1:9" x14ac:dyDescent="0.25">
      <c r="A474" t="s">
        <v>7</v>
      </c>
      <c r="B474">
        <v>1882</v>
      </c>
      <c r="C474">
        <v>10</v>
      </c>
      <c r="D474">
        <f t="shared" si="29"/>
        <v>1.5483544003870063E-4</v>
      </c>
      <c r="E474">
        <f t="shared" si="30"/>
        <v>8.2271753474336146E-7</v>
      </c>
      <c r="F474">
        <f t="shared" si="31"/>
        <v>1.5483544003870063E-4</v>
      </c>
      <c r="G474">
        <f t="shared" si="32"/>
        <v>0</v>
      </c>
      <c r="H474">
        <v>0</v>
      </c>
      <c r="I474">
        <v>0</v>
      </c>
    </row>
    <row r="475" spans="1:9" x14ac:dyDescent="0.25">
      <c r="A475" t="s">
        <v>7</v>
      </c>
      <c r="B475">
        <v>2963</v>
      </c>
      <c r="C475">
        <v>4</v>
      </c>
      <c r="D475">
        <f t="shared" si="29"/>
        <v>2.4377120554445802E-4</v>
      </c>
      <c r="E475">
        <f t="shared" si="30"/>
        <v>3.2908701389734459E-7</v>
      </c>
      <c r="F475">
        <f t="shared" si="31"/>
        <v>2.4377120554445802E-4</v>
      </c>
      <c r="G475">
        <f t="shared" si="32"/>
        <v>0</v>
      </c>
      <c r="H475">
        <v>0</v>
      </c>
      <c r="I475">
        <v>0</v>
      </c>
    </row>
    <row r="476" spans="1:9" x14ac:dyDescent="0.25">
      <c r="A476" t="s">
        <v>7</v>
      </c>
      <c r="B476">
        <v>2524</v>
      </c>
      <c r="C476">
        <v>33</v>
      </c>
      <c r="D476">
        <f t="shared" si="29"/>
        <v>2.0765390576922443E-4</v>
      </c>
      <c r="E476">
        <f t="shared" si="30"/>
        <v>2.7149678646530931E-6</v>
      </c>
      <c r="F476">
        <f t="shared" si="31"/>
        <v>2.0765390576922443E-4</v>
      </c>
      <c r="G476">
        <f t="shared" si="32"/>
        <v>0</v>
      </c>
      <c r="H476">
        <v>0</v>
      </c>
      <c r="I476">
        <v>0</v>
      </c>
    </row>
    <row r="477" spans="1:9" x14ac:dyDescent="0.25">
      <c r="A477" t="s">
        <v>7</v>
      </c>
      <c r="B477">
        <v>2396</v>
      </c>
      <c r="C477">
        <v>20</v>
      </c>
      <c r="D477">
        <f t="shared" si="29"/>
        <v>1.9712312132450942E-4</v>
      </c>
      <c r="E477">
        <f t="shared" si="30"/>
        <v>1.6454350694867229E-6</v>
      </c>
      <c r="F477">
        <f t="shared" si="31"/>
        <v>1.9712312132450942E-4</v>
      </c>
      <c r="G477">
        <f t="shared" si="32"/>
        <v>0</v>
      </c>
      <c r="H477">
        <v>0</v>
      </c>
      <c r="I477">
        <v>0</v>
      </c>
    </row>
    <row r="478" spans="1:9" x14ac:dyDescent="0.25">
      <c r="A478" t="s">
        <v>7</v>
      </c>
      <c r="B478">
        <v>2728</v>
      </c>
      <c r="C478">
        <v>18</v>
      </c>
      <c r="D478">
        <f t="shared" si="29"/>
        <v>2.2443734347798902E-4</v>
      </c>
      <c r="E478">
        <f t="shared" si="30"/>
        <v>1.4808915625380508E-6</v>
      </c>
      <c r="F478">
        <f t="shared" si="31"/>
        <v>2.2443734347798902E-4</v>
      </c>
      <c r="G478">
        <f t="shared" si="32"/>
        <v>0</v>
      </c>
      <c r="H478">
        <v>0</v>
      </c>
      <c r="I478">
        <v>0</v>
      </c>
    </row>
    <row r="479" spans="1:9" x14ac:dyDescent="0.25">
      <c r="A479" t="s">
        <v>7</v>
      </c>
      <c r="B479">
        <v>2678</v>
      </c>
      <c r="C479">
        <v>40</v>
      </c>
      <c r="D479">
        <f t="shared" si="29"/>
        <v>2.2032375580427222E-4</v>
      </c>
      <c r="E479">
        <f t="shared" si="30"/>
        <v>3.2908701389734458E-6</v>
      </c>
      <c r="F479">
        <f t="shared" si="31"/>
        <v>2.2032375580427222E-4</v>
      </c>
      <c r="G479">
        <f t="shared" si="32"/>
        <v>0</v>
      </c>
      <c r="H479">
        <v>0</v>
      </c>
      <c r="I479">
        <v>0</v>
      </c>
    </row>
    <row r="480" spans="1:9" x14ac:dyDescent="0.25">
      <c r="A480" t="s">
        <v>7</v>
      </c>
      <c r="B480">
        <v>2061</v>
      </c>
      <c r="C480">
        <v>32</v>
      </c>
      <c r="D480">
        <f t="shared" si="29"/>
        <v>1.6956208391060682E-4</v>
      </c>
      <c r="E480">
        <f t="shared" si="30"/>
        <v>2.6326961111787568E-6</v>
      </c>
      <c r="F480">
        <f t="shared" si="31"/>
        <v>1.6956208391060682E-4</v>
      </c>
      <c r="G480">
        <f t="shared" si="32"/>
        <v>0</v>
      </c>
      <c r="H480">
        <v>0</v>
      </c>
      <c r="I480">
        <v>0</v>
      </c>
    </row>
    <row r="481" spans="1:9" x14ac:dyDescent="0.25">
      <c r="A481" t="s">
        <v>7</v>
      </c>
      <c r="B481">
        <v>1712</v>
      </c>
      <c r="C481">
        <v>11</v>
      </c>
      <c r="D481">
        <f t="shared" si="29"/>
        <v>1.4084924194806349E-4</v>
      </c>
      <c r="E481">
        <f t="shared" si="30"/>
        <v>9.0498928821769765E-7</v>
      </c>
      <c r="F481">
        <f t="shared" si="31"/>
        <v>1.4084924194806349E-4</v>
      </c>
      <c r="G481">
        <f t="shared" si="32"/>
        <v>0</v>
      </c>
      <c r="H481">
        <v>0</v>
      </c>
      <c r="I481">
        <v>0</v>
      </c>
    </row>
    <row r="482" spans="1:9" x14ac:dyDescent="0.25">
      <c r="A482" t="s">
        <v>7</v>
      </c>
      <c r="B482">
        <v>2064</v>
      </c>
      <c r="C482">
        <v>6</v>
      </c>
      <c r="D482">
        <f t="shared" si="29"/>
        <v>1.6980889917102981E-4</v>
      </c>
      <c r="E482">
        <f t="shared" si="30"/>
        <v>4.9363052084601692E-7</v>
      </c>
      <c r="F482">
        <f t="shared" si="31"/>
        <v>1.6980889917102981E-4</v>
      </c>
      <c r="G482">
        <f t="shared" si="32"/>
        <v>0</v>
      </c>
      <c r="H482">
        <v>0</v>
      </c>
      <c r="I482">
        <v>0</v>
      </c>
    </row>
    <row r="483" spans="1:9" x14ac:dyDescent="0.25">
      <c r="A483" t="s">
        <v>7</v>
      </c>
      <c r="B483">
        <v>2685</v>
      </c>
      <c r="C483">
        <v>17</v>
      </c>
      <c r="D483">
        <f t="shared" si="29"/>
        <v>2.2089965807859256E-4</v>
      </c>
      <c r="E483">
        <f t="shared" si="30"/>
        <v>1.3986198090637145E-6</v>
      </c>
      <c r="F483">
        <f t="shared" si="31"/>
        <v>2.2089965807859256E-4</v>
      </c>
      <c r="G483">
        <f t="shared" si="32"/>
        <v>0</v>
      </c>
      <c r="H483">
        <v>0</v>
      </c>
      <c r="I483">
        <v>0</v>
      </c>
    </row>
    <row r="484" spans="1:9" x14ac:dyDescent="0.25">
      <c r="A484" t="s">
        <v>7</v>
      </c>
      <c r="B484">
        <v>2166</v>
      </c>
      <c r="C484">
        <v>29</v>
      </c>
      <c r="D484">
        <f t="shared" si="29"/>
        <v>1.7820061802541209E-4</v>
      </c>
      <c r="E484">
        <f t="shared" si="30"/>
        <v>2.3858808507557483E-6</v>
      </c>
      <c r="F484">
        <f t="shared" si="31"/>
        <v>1.7820061802541209E-4</v>
      </c>
      <c r="G484">
        <f t="shared" si="32"/>
        <v>0</v>
      </c>
      <c r="H484">
        <v>0</v>
      </c>
      <c r="I484">
        <v>0</v>
      </c>
    </row>
    <row r="485" spans="1:9" x14ac:dyDescent="0.25">
      <c r="A485" t="s">
        <v>7</v>
      </c>
      <c r="B485">
        <v>2445</v>
      </c>
      <c r="C485">
        <v>22</v>
      </c>
      <c r="D485">
        <f t="shared" si="29"/>
        <v>2.0115443724475187E-4</v>
      </c>
      <c r="E485">
        <f t="shared" si="30"/>
        <v>1.8099785764353953E-6</v>
      </c>
      <c r="F485">
        <f t="shared" si="31"/>
        <v>2.0115443724475187E-4</v>
      </c>
      <c r="G485">
        <f t="shared" si="32"/>
        <v>0</v>
      </c>
      <c r="H485">
        <v>0</v>
      </c>
      <c r="I485">
        <v>0</v>
      </c>
    </row>
    <row r="486" spans="1:9" x14ac:dyDescent="0.25">
      <c r="A486" t="s">
        <v>7</v>
      </c>
      <c r="B486">
        <v>2381</v>
      </c>
      <c r="C486">
        <v>15</v>
      </c>
      <c r="D486">
        <f t="shared" si="29"/>
        <v>1.9588904502239438E-4</v>
      </c>
      <c r="E486">
        <f t="shared" si="30"/>
        <v>1.2340763021150423E-6</v>
      </c>
      <c r="F486">
        <f t="shared" si="31"/>
        <v>1.9588904502239438E-4</v>
      </c>
      <c r="G486">
        <f t="shared" si="32"/>
        <v>0</v>
      </c>
      <c r="H486">
        <v>0</v>
      </c>
      <c r="I486">
        <v>0</v>
      </c>
    </row>
    <row r="487" spans="1:9" x14ac:dyDescent="0.25">
      <c r="A487" t="s">
        <v>7</v>
      </c>
      <c r="B487">
        <v>1907</v>
      </c>
      <c r="C487">
        <v>7</v>
      </c>
      <c r="D487">
        <f t="shared" si="29"/>
        <v>1.5689223387555903E-4</v>
      </c>
      <c r="E487">
        <f t="shared" si="30"/>
        <v>5.75902274320353E-7</v>
      </c>
      <c r="F487">
        <f t="shared" si="31"/>
        <v>1.5689223387555903E-4</v>
      </c>
      <c r="G487">
        <f t="shared" si="32"/>
        <v>0</v>
      </c>
      <c r="H487">
        <v>0</v>
      </c>
      <c r="I487">
        <v>0</v>
      </c>
    </row>
    <row r="488" spans="1:9" x14ac:dyDescent="0.25">
      <c r="A488" t="s">
        <v>7</v>
      </c>
      <c r="B488">
        <v>1671</v>
      </c>
      <c r="C488">
        <v>14</v>
      </c>
      <c r="D488">
        <f t="shared" si="29"/>
        <v>1.3747610005561571E-4</v>
      </c>
      <c r="E488">
        <f t="shared" si="30"/>
        <v>1.151804548640706E-6</v>
      </c>
      <c r="F488">
        <f t="shared" si="31"/>
        <v>1.3747610005561571E-4</v>
      </c>
      <c r="G488">
        <f t="shared" si="32"/>
        <v>0</v>
      </c>
      <c r="H488">
        <v>0</v>
      </c>
      <c r="I488">
        <v>0</v>
      </c>
    </row>
    <row r="489" spans="1:9" x14ac:dyDescent="0.25">
      <c r="A489" t="s">
        <v>7</v>
      </c>
      <c r="B489">
        <v>1649</v>
      </c>
      <c r="C489">
        <v>1</v>
      </c>
      <c r="D489">
        <f t="shared" si="29"/>
        <v>1.3566612147918031E-4</v>
      </c>
      <c r="E489">
        <f t="shared" si="30"/>
        <v>8.2271753474336149E-8</v>
      </c>
      <c r="F489">
        <f t="shared" si="31"/>
        <v>1.3566612147918031E-4</v>
      </c>
      <c r="G489">
        <f t="shared" si="32"/>
        <v>0</v>
      </c>
      <c r="H489">
        <v>0</v>
      </c>
      <c r="I489">
        <v>0</v>
      </c>
    </row>
    <row r="490" spans="1:9" x14ac:dyDescent="0.25">
      <c r="A490" t="s">
        <v>7</v>
      </c>
      <c r="B490">
        <v>1946</v>
      </c>
      <c r="C490">
        <v>4</v>
      </c>
      <c r="D490">
        <f t="shared" si="29"/>
        <v>1.6010083226105815E-4</v>
      </c>
      <c r="E490">
        <f t="shared" si="30"/>
        <v>3.2908701389734459E-7</v>
      </c>
      <c r="F490">
        <f t="shared" si="31"/>
        <v>1.6010083226105815E-4</v>
      </c>
      <c r="G490">
        <f t="shared" si="32"/>
        <v>0</v>
      </c>
      <c r="H490">
        <v>0</v>
      </c>
      <c r="I490">
        <v>0</v>
      </c>
    </row>
    <row r="491" spans="1:9" x14ac:dyDescent="0.25">
      <c r="A491" t="s">
        <v>7</v>
      </c>
      <c r="B491">
        <v>2144</v>
      </c>
      <c r="C491">
        <v>27</v>
      </c>
      <c r="D491">
        <f t="shared" si="29"/>
        <v>1.7639063944897672E-4</v>
      </c>
      <c r="E491">
        <f t="shared" si="30"/>
        <v>2.2213373438070761E-6</v>
      </c>
      <c r="F491">
        <f t="shared" si="31"/>
        <v>1.7639063944897672E-4</v>
      </c>
      <c r="G491">
        <f t="shared" si="32"/>
        <v>0</v>
      </c>
      <c r="H491">
        <v>0</v>
      </c>
      <c r="I491">
        <v>0</v>
      </c>
    </row>
    <row r="492" spans="1:9" x14ac:dyDescent="0.25">
      <c r="A492" t="s">
        <v>7</v>
      </c>
      <c r="B492">
        <v>2613</v>
      </c>
      <c r="C492">
        <v>13</v>
      </c>
      <c r="D492">
        <f t="shared" si="29"/>
        <v>2.1497609182844036E-4</v>
      </c>
      <c r="E492">
        <f t="shared" si="30"/>
        <v>1.0695327951663699E-6</v>
      </c>
      <c r="F492">
        <f t="shared" si="31"/>
        <v>2.1497609182844036E-4</v>
      </c>
      <c r="G492">
        <f t="shared" si="32"/>
        <v>0</v>
      </c>
      <c r="H492">
        <v>0</v>
      </c>
      <c r="I492">
        <v>0</v>
      </c>
    </row>
    <row r="493" spans="1:9" x14ac:dyDescent="0.25">
      <c r="A493" t="s">
        <v>7</v>
      </c>
      <c r="B493">
        <v>2490</v>
      </c>
      <c r="C493">
        <v>15</v>
      </c>
      <c r="D493">
        <f t="shared" si="29"/>
        <v>2.0485666615109702E-4</v>
      </c>
      <c r="E493">
        <f t="shared" si="30"/>
        <v>1.2340763021150423E-6</v>
      </c>
      <c r="F493">
        <f t="shared" si="31"/>
        <v>2.0485666615109702E-4</v>
      </c>
      <c r="G493">
        <f t="shared" si="32"/>
        <v>0</v>
      </c>
      <c r="H493">
        <v>0</v>
      </c>
      <c r="I493">
        <v>0</v>
      </c>
    </row>
    <row r="494" spans="1:9" x14ac:dyDescent="0.25">
      <c r="A494" t="s">
        <v>7</v>
      </c>
      <c r="B494">
        <v>2047</v>
      </c>
      <c r="C494">
        <v>5</v>
      </c>
      <c r="D494">
        <f t="shared" si="29"/>
        <v>1.6841027936196609E-4</v>
      </c>
      <c r="E494">
        <f t="shared" si="30"/>
        <v>4.1135876737168073E-7</v>
      </c>
      <c r="F494">
        <f t="shared" si="31"/>
        <v>1.6841027936196609E-4</v>
      </c>
      <c r="G494">
        <f t="shared" si="32"/>
        <v>0</v>
      </c>
      <c r="H494">
        <v>0</v>
      </c>
      <c r="I494">
        <v>0</v>
      </c>
    </row>
    <row r="495" spans="1:9" x14ac:dyDescent="0.25">
      <c r="A495" t="s">
        <v>7</v>
      </c>
      <c r="B495">
        <v>1770</v>
      </c>
      <c r="C495">
        <v>2</v>
      </c>
      <c r="D495">
        <f t="shared" si="29"/>
        <v>1.4562100364957499E-4</v>
      </c>
      <c r="E495">
        <f t="shared" si="30"/>
        <v>1.645435069486723E-7</v>
      </c>
      <c r="F495">
        <f t="shared" si="31"/>
        <v>1.4562100364957499E-4</v>
      </c>
      <c r="G495">
        <f t="shared" si="32"/>
        <v>0</v>
      </c>
      <c r="H495">
        <v>0</v>
      </c>
      <c r="I495">
        <v>0</v>
      </c>
    </row>
    <row r="496" spans="1:9" x14ac:dyDescent="0.25">
      <c r="A496" t="s">
        <v>7</v>
      </c>
      <c r="B496">
        <v>2357</v>
      </c>
      <c r="C496">
        <v>4</v>
      </c>
      <c r="D496">
        <f t="shared" si="29"/>
        <v>1.9391452293901029E-4</v>
      </c>
      <c r="E496">
        <f t="shared" si="30"/>
        <v>3.2908701389734459E-7</v>
      </c>
      <c r="F496">
        <f t="shared" si="31"/>
        <v>1.9391452293901029E-4</v>
      </c>
      <c r="G496">
        <f t="shared" si="32"/>
        <v>0</v>
      </c>
      <c r="H496">
        <v>0</v>
      </c>
      <c r="I496">
        <v>0</v>
      </c>
    </row>
    <row r="497" spans="1:9" x14ac:dyDescent="0.25">
      <c r="A497" t="s">
        <v>7</v>
      </c>
      <c r="B497">
        <v>2474</v>
      </c>
      <c r="C497">
        <v>20</v>
      </c>
      <c r="D497">
        <f t="shared" si="29"/>
        <v>2.0354031809550764E-4</v>
      </c>
      <c r="E497">
        <f t="shared" si="30"/>
        <v>1.6454350694867229E-6</v>
      </c>
      <c r="F497">
        <f t="shared" si="31"/>
        <v>2.0354031809550764E-4</v>
      </c>
      <c r="G497">
        <f t="shared" si="32"/>
        <v>0</v>
      </c>
      <c r="H497">
        <v>0</v>
      </c>
      <c r="I497">
        <v>0</v>
      </c>
    </row>
    <row r="498" spans="1:9" x14ac:dyDescent="0.25">
      <c r="A498" t="s">
        <v>7</v>
      </c>
      <c r="B498">
        <v>2284</v>
      </c>
      <c r="C498">
        <v>11</v>
      </c>
      <c r="D498">
        <f t="shared" si="29"/>
        <v>1.8790868493538378E-4</v>
      </c>
      <c r="E498">
        <f t="shared" si="30"/>
        <v>9.0498928821769765E-7</v>
      </c>
      <c r="F498">
        <f t="shared" si="31"/>
        <v>1.8790868493538378E-4</v>
      </c>
      <c r="G498">
        <f t="shared" si="32"/>
        <v>0</v>
      </c>
      <c r="H498">
        <v>0</v>
      </c>
      <c r="I498">
        <v>0</v>
      </c>
    </row>
    <row r="499" spans="1:9" x14ac:dyDescent="0.25">
      <c r="A499" t="s">
        <v>7</v>
      </c>
      <c r="B499">
        <v>2656</v>
      </c>
      <c r="C499">
        <v>11</v>
      </c>
      <c r="D499">
        <f t="shared" si="29"/>
        <v>2.1851377722783682E-4</v>
      </c>
      <c r="E499">
        <f t="shared" si="30"/>
        <v>9.0498928821769765E-7</v>
      </c>
      <c r="F499">
        <f t="shared" si="31"/>
        <v>2.1851377722783682E-4</v>
      </c>
      <c r="G499">
        <f t="shared" si="32"/>
        <v>0</v>
      </c>
      <c r="H499">
        <v>0</v>
      </c>
      <c r="I499">
        <v>0</v>
      </c>
    </row>
    <row r="500" spans="1:9" x14ac:dyDescent="0.25">
      <c r="A500" t="s">
        <v>7</v>
      </c>
      <c r="B500">
        <v>2193</v>
      </c>
      <c r="C500">
        <v>17</v>
      </c>
      <c r="D500">
        <f t="shared" si="29"/>
        <v>1.8042195536921917E-4</v>
      </c>
      <c r="E500">
        <f t="shared" si="30"/>
        <v>1.3986198090637145E-6</v>
      </c>
      <c r="F500">
        <f t="shared" si="31"/>
        <v>1.8042195536921917E-4</v>
      </c>
      <c r="G500">
        <f t="shared" si="32"/>
        <v>0</v>
      </c>
      <c r="H500">
        <v>0</v>
      </c>
      <c r="I500">
        <v>0</v>
      </c>
    </row>
    <row r="501" spans="1:9" x14ac:dyDescent="0.25">
      <c r="A501" t="s">
        <v>7</v>
      </c>
      <c r="B501">
        <v>1156</v>
      </c>
      <c r="C501">
        <v>7</v>
      </c>
      <c r="D501">
        <f t="shared" si="29"/>
        <v>9.5106147016332587E-5</v>
      </c>
      <c r="E501">
        <f t="shared" si="30"/>
        <v>5.75902274320353E-7</v>
      </c>
      <c r="F501">
        <f t="shared" si="31"/>
        <v>9.5106147016332587E-5</v>
      </c>
      <c r="G501">
        <f t="shared" si="32"/>
        <v>0</v>
      </c>
      <c r="H501">
        <v>0</v>
      </c>
      <c r="I501">
        <v>0</v>
      </c>
    </row>
    <row r="502" spans="1:9" x14ac:dyDescent="0.25">
      <c r="A502" t="s">
        <v>7</v>
      </c>
      <c r="B502">
        <v>0</v>
      </c>
      <c r="C502">
        <v>4</v>
      </c>
      <c r="D502">
        <f t="shared" si="29"/>
        <v>0</v>
      </c>
      <c r="E502">
        <f t="shared" si="30"/>
        <v>3.2908701389734459E-7</v>
      </c>
      <c r="F502">
        <f t="shared" si="31"/>
        <v>0</v>
      </c>
      <c r="G502">
        <f t="shared" si="32"/>
        <v>0</v>
      </c>
      <c r="H502">
        <v>0</v>
      </c>
      <c r="I502">
        <v>0</v>
      </c>
    </row>
    <row r="503" spans="1:9" x14ac:dyDescent="0.25">
      <c r="A503" t="s">
        <v>7</v>
      </c>
      <c r="B503">
        <v>0</v>
      </c>
      <c r="C503">
        <v>5</v>
      </c>
      <c r="D503">
        <f t="shared" si="29"/>
        <v>0</v>
      </c>
      <c r="E503">
        <f t="shared" si="30"/>
        <v>4.1135876737168073E-7</v>
      </c>
      <c r="F503">
        <f t="shared" si="31"/>
        <v>0</v>
      </c>
      <c r="G503">
        <f t="shared" si="32"/>
        <v>0</v>
      </c>
      <c r="H503">
        <v>0</v>
      </c>
      <c r="I503">
        <v>0</v>
      </c>
    </row>
    <row r="504" spans="1:9" x14ac:dyDescent="0.25">
      <c r="A504" t="s">
        <v>7</v>
      </c>
      <c r="B504">
        <v>2412</v>
      </c>
      <c r="C504">
        <v>7</v>
      </c>
      <c r="D504">
        <f t="shared" si="29"/>
        <v>1.984394693800988E-4</v>
      </c>
      <c r="E504">
        <f t="shared" si="30"/>
        <v>5.75902274320353E-7</v>
      </c>
      <c r="F504">
        <f t="shared" si="31"/>
        <v>1.984394693800988E-4</v>
      </c>
      <c r="G504">
        <f t="shared" si="32"/>
        <v>0</v>
      </c>
      <c r="H504">
        <v>0</v>
      </c>
      <c r="I504">
        <v>0</v>
      </c>
    </row>
    <row r="505" spans="1:9" x14ac:dyDescent="0.25">
      <c r="A505" t="s">
        <v>7</v>
      </c>
      <c r="B505">
        <v>2135</v>
      </c>
      <c r="C505">
        <v>3</v>
      </c>
      <c r="D505">
        <f t="shared" si="29"/>
        <v>1.7565019366770767E-4</v>
      </c>
      <c r="E505">
        <f t="shared" si="30"/>
        <v>2.4681526042300846E-7</v>
      </c>
      <c r="F505">
        <f t="shared" si="31"/>
        <v>1.7565019366770767E-4</v>
      </c>
      <c r="G505">
        <f t="shared" si="32"/>
        <v>0</v>
      </c>
      <c r="H505">
        <v>0</v>
      </c>
      <c r="I505">
        <v>0</v>
      </c>
    </row>
    <row r="506" spans="1:9" x14ac:dyDescent="0.25">
      <c r="A506" t="s">
        <v>7</v>
      </c>
      <c r="B506">
        <v>2694</v>
      </c>
      <c r="C506">
        <v>7</v>
      </c>
      <c r="D506">
        <f t="shared" si="29"/>
        <v>2.2164010385986157E-4</v>
      </c>
      <c r="E506">
        <f t="shared" si="30"/>
        <v>5.75902274320353E-7</v>
      </c>
      <c r="F506">
        <f t="shared" si="31"/>
        <v>2.2164010385986157E-4</v>
      </c>
      <c r="G506">
        <f t="shared" si="32"/>
        <v>0</v>
      </c>
      <c r="H506">
        <v>0</v>
      </c>
      <c r="I506">
        <v>0</v>
      </c>
    </row>
    <row r="507" spans="1:9" x14ac:dyDescent="0.25">
      <c r="A507" t="s">
        <v>7</v>
      </c>
      <c r="B507">
        <v>2702</v>
      </c>
      <c r="C507">
        <v>9</v>
      </c>
      <c r="D507">
        <f t="shared" si="29"/>
        <v>2.2229827788765628E-4</v>
      </c>
      <c r="E507">
        <f t="shared" si="30"/>
        <v>7.4044578126902538E-7</v>
      </c>
      <c r="F507">
        <f t="shared" si="31"/>
        <v>2.2229827788765628E-4</v>
      </c>
      <c r="G507">
        <f t="shared" si="32"/>
        <v>0</v>
      </c>
      <c r="H507">
        <v>0</v>
      </c>
      <c r="I507">
        <v>0</v>
      </c>
    </row>
    <row r="508" spans="1:9" x14ac:dyDescent="0.25">
      <c r="A508" t="s">
        <v>7</v>
      </c>
      <c r="B508">
        <v>2523</v>
      </c>
      <c r="C508">
        <v>6</v>
      </c>
      <c r="D508">
        <f t="shared" si="29"/>
        <v>2.0757163401575009E-4</v>
      </c>
      <c r="E508">
        <f t="shared" si="30"/>
        <v>4.9363052084601692E-7</v>
      </c>
      <c r="F508">
        <f t="shared" si="31"/>
        <v>2.0757163401575009E-4</v>
      </c>
      <c r="G508">
        <f t="shared" si="32"/>
        <v>0</v>
      </c>
      <c r="H508">
        <v>0</v>
      </c>
      <c r="I508">
        <v>0</v>
      </c>
    </row>
    <row r="509" spans="1:9" x14ac:dyDescent="0.25">
      <c r="A509" t="s">
        <v>7</v>
      </c>
      <c r="B509">
        <v>2092</v>
      </c>
      <c r="C509">
        <v>5</v>
      </c>
      <c r="D509">
        <f t="shared" si="29"/>
        <v>1.7211250826831124E-4</v>
      </c>
      <c r="E509">
        <f t="shared" si="30"/>
        <v>4.1135876737168073E-7</v>
      </c>
      <c r="F509">
        <f t="shared" si="31"/>
        <v>1.7211250826831124E-4</v>
      </c>
      <c r="G509">
        <f t="shared" si="32"/>
        <v>0</v>
      </c>
      <c r="H509">
        <v>0</v>
      </c>
      <c r="I509">
        <v>0</v>
      </c>
    </row>
    <row r="510" spans="1:9" x14ac:dyDescent="0.25">
      <c r="A510" t="s">
        <v>7</v>
      </c>
      <c r="B510">
        <v>2362</v>
      </c>
      <c r="C510">
        <v>3</v>
      </c>
      <c r="D510">
        <f t="shared" si="29"/>
        <v>1.9432588170638197E-4</v>
      </c>
      <c r="E510">
        <f t="shared" si="30"/>
        <v>2.4681526042300846E-7</v>
      </c>
      <c r="F510">
        <f t="shared" si="31"/>
        <v>1.9432588170638197E-4</v>
      </c>
      <c r="G510">
        <f t="shared" si="32"/>
        <v>0</v>
      </c>
      <c r="H510">
        <v>0</v>
      </c>
      <c r="I510">
        <v>0</v>
      </c>
    </row>
    <row r="511" spans="1:9" x14ac:dyDescent="0.25">
      <c r="A511" t="s">
        <v>7</v>
      </c>
      <c r="B511">
        <v>2410</v>
      </c>
      <c r="C511">
        <v>15</v>
      </c>
      <c r="D511">
        <f t="shared" si="29"/>
        <v>1.9827492587315011E-4</v>
      </c>
      <c r="E511">
        <f t="shared" si="30"/>
        <v>1.2340763021150423E-6</v>
      </c>
      <c r="F511">
        <f t="shared" si="31"/>
        <v>1.9827492587315011E-4</v>
      </c>
      <c r="G511">
        <f t="shared" si="32"/>
        <v>0</v>
      </c>
      <c r="H511">
        <v>0</v>
      </c>
      <c r="I511">
        <v>0</v>
      </c>
    </row>
    <row r="512" spans="1:9" x14ac:dyDescent="0.25">
      <c r="A512" t="s">
        <v>7</v>
      </c>
      <c r="B512">
        <v>2987</v>
      </c>
      <c r="C512">
        <v>9</v>
      </c>
      <c r="D512">
        <f t="shared" si="29"/>
        <v>2.4574572762784205E-4</v>
      </c>
      <c r="E512">
        <f t="shared" si="30"/>
        <v>7.4044578126902538E-7</v>
      </c>
      <c r="F512">
        <f t="shared" si="31"/>
        <v>2.4574572762784205E-4</v>
      </c>
      <c r="G512">
        <f t="shared" si="32"/>
        <v>0</v>
      </c>
      <c r="H512">
        <v>0</v>
      </c>
      <c r="I512">
        <v>0</v>
      </c>
    </row>
    <row r="513" spans="1:9" x14ac:dyDescent="0.25">
      <c r="A513" t="s">
        <v>7</v>
      </c>
      <c r="B513">
        <v>3380</v>
      </c>
      <c r="C513">
        <v>10</v>
      </c>
      <c r="D513">
        <f t="shared" si="29"/>
        <v>2.7807852674325618E-4</v>
      </c>
      <c r="E513">
        <f t="shared" si="30"/>
        <v>8.2271753474336146E-7</v>
      </c>
      <c r="F513">
        <f t="shared" si="31"/>
        <v>2.7807852674325618E-4</v>
      </c>
      <c r="G513">
        <f t="shared" si="32"/>
        <v>0</v>
      </c>
      <c r="H513">
        <v>0</v>
      </c>
      <c r="I513">
        <v>0</v>
      </c>
    </row>
    <row r="514" spans="1:9" x14ac:dyDescent="0.25">
      <c r="A514" t="s">
        <v>7</v>
      </c>
      <c r="B514">
        <v>4028</v>
      </c>
      <c r="C514">
        <v>10</v>
      </c>
      <c r="D514">
        <f t="shared" si="29"/>
        <v>3.3139062299462603E-4</v>
      </c>
      <c r="E514">
        <f t="shared" si="30"/>
        <v>8.2271753474336146E-7</v>
      </c>
      <c r="F514">
        <f t="shared" si="31"/>
        <v>3.3139062299462603E-4</v>
      </c>
      <c r="G514">
        <f t="shared" si="32"/>
        <v>0</v>
      </c>
      <c r="H514">
        <v>0</v>
      </c>
      <c r="I514">
        <v>0</v>
      </c>
    </row>
    <row r="515" spans="1:9" x14ac:dyDescent="0.25">
      <c r="A515" t="s">
        <v>7</v>
      </c>
      <c r="B515">
        <v>3240</v>
      </c>
      <c r="C515">
        <v>7</v>
      </c>
      <c r="D515">
        <f t="shared" ref="D515:D578" si="33">B515/$B$718</f>
        <v>2.6656048125684915E-4</v>
      </c>
      <c r="E515">
        <f t="shared" ref="E515:E578" si="34">C515/$B$718</f>
        <v>5.75902274320353E-7</v>
      </c>
      <c r="F515">
        <f t="shared" ref="F515:F578" si="35">D515+$E$2</f>
        <v>2.6656048125684915E-4</v>
      </c>
      <c r="G515">
        <f t="shared" ref="G515:G578" si="36">D515*$E$2</f>
        <v>0</v>
      </c>
      <c r="H515">
        <v>0</v>
      </c>
      <c r="I515">
        <v>0</v>
      </c>
    </row>
    <row r="516" spans="1:9" x14ac:dyDescent="0.25">
      <c r="A516" t="s">
        <v>7</v>
      </c>
      <c r="B516">
        <v>3111</v>
      </c>
      <c r="C516">
        <v>6</v>
      </c>
      <c r="D516">
        <f t="shared" si="33"/>
        <v>2.5594742505865979E-4</v>
      </c>
      <c r="E516">
        <f t="shared" si="34"/>
        <v>4.9363052084601692E-7</v>
      </c>
      <c r="F516">
        <f t="shared" si="35"/>
        <v>2.5594742505865979E-4</v>
      </c>
      <c r="G516">
        <f t="shared" si="36"/>
        <v>0</v>
      </c>
      <c r="H516">
        <v>0</v>
      </c>
      <c r="I516">
        <v>0</v>
      </c>
    </row>
    <row r="517" spans="1:9" x14ac:dyDescent="0.25">
      <c r="A517" t="s">
        <v>7</v>
      </c>
      <c r="B517">
        <v>3283</v>
      </c>
      <c r="C517">
        <v>1</v>
      </c>
      <c r="D517">
        <f t="shared" si="33"/>
        <v>2.7009816665624558E-4</v>
      </c>
      <c r="E517">
        <f t="shared" si="34"/>
        <v>8.2271753474336149E-8</v>
      </c>
      <c r="F517">
        <f t="shared" si="35"/>
        <v>2.7009816665624558E-4</v>
      </c>
      <c r="G517">
        <f t="shared" si="36"/>
        <v>0</v>
      </c>
      <c r="H517">
        <v>0</v>
      </c>
      <c r="I517">
        <v>0</v>
      </c>
    </row>
    <row r="518" spans="1:9" x14ac:dyDescent="0.25">
      <c r="A518" t="s">
        <v>7</v>
      </c>
      <c r="B518">
        <v>3099</v>
      </c>
      <c r="C518">
        <v>0</v>
      </c>
      <c r="D518">
        <f t="shared" si="33"/>
        <v>2.5496016401696774E-4</v>
      </c>
      <c r="E518">
        <f t="shared" si="34"/>
        <v>0</v>
      </c>
      <c r="F518">
        <f t="shared" si="35"/>
        <v>2.5496016401696774E-4</v>
      </c>
      <c r="G518">
        <f t="shared" si="36"/>
        <v>0</v>
      </c>
      <c r="H518">
        <v>0</v>
      </c>
      <c r="I518">
        <v>0</v>
      </c>
    </row>
    <row r="519" spans="1:9" x14ac:dyDescent="0.25">
      <c r="A519" t="s">
        <v>7</v>
      </c>
      <c r="B519">
        <v>4261</v>
      </c>
      <c r="C519">
        <v>12</v>
      </c>
      <c r="D519">
        <f t="shared" si="33"/>
        <v>3.5055994155414635E-4</v>
      </c>
      <c r="E519">
        <f t="shared" si="34"/>
        <v>9.8726104169203384E-7</v>
      </c>
      <c r="F519">
        <f t="shared" si="35"/>
        <v>3.5055994155414635E-4</v>
      </c>
      <c r="G519">
        <f t="shared" si="36"/>
        <v>0</v>
      </c>
      <c r="H519">
        <v>0</v>
      </c>
      <c r="I519">
        <v>0</v>
      </c>
    </row>
    <row r="520" spans="1:9" x14ac:dyDescent="0.25">
      <c r="A520" t="s">
        <v>7</v>
      </c>
      <c r="B520">
        <v>5179</v>
      </c>
      <c r="C520">
        <v>18</v>
      </c>
      <c r="D520">
        <f t="shared" si="33"/>
        <v>4.2608541124358691E-4</v>
      </c>
      <c r="E520">
        <f t="shared" si="34"/>
        <v>1.4808915625380508E-6</v>
      </c>
      <c r="F520">
        <f t="shared" si="35"/>
        <v>4.2608541124358691E-4</v>
      </c>
      <c r="G520">
        <f t="shared" si="36"/>
        <v>0</v>
      </c>
      <c r="H520">
        <v>0</v>
      </c>
      <c r="I520">
        <v>0</v>
      </c>
    </row>
    <row r="521" spans="1:9" x14ac:dyDescent="0.25">
      <c r="A521" t="s">
        <v>7</v>
      </c>
      <c r="B521">
        <v>6140</v>
      </c>
      <c r="C521">
        <v>11</v>
      </c>
      <c r="D521">
        <f t="shared" si="33"/>
        <v>5.0514856633242396E-4</v>
      </c>
      <c r="E521">
        <f t="shared" si="34"/>
        <v>9.0498928821769765E-7</v>
      </c>
      <c r="F521">
        <f t="shared" si="35"/>
        <v>5.0514856633242396E-4</v>
      </c>
      <c r="G521">
        <f t="shared" si="36"/>
        <v>0</v>
      </c>
      <c r="H521">
        <v>0</v>
      </c>
      <c r="I521">
        <v>0</v>
      </c>
    </row>
    <row r="522" spans="1:9" x14ac:dyDescent="0.25">
      <c r="A522" t="s">
        <v>7</v>
      </c>
      <c r="B522">
        <v>5651</v>
      </c>
      <c r="C522">
        <v>13</v>
      </c>
      <c r="D522">
        <f t="shared" si="33"/>
        <v>4.649176788834736E-4</v>
      </c>
      <c r="E522">
        <f t="shared" si="34"/>
        <v>1.0695327951663699E-6</v>
      </c>
      <c r="F522">
        <f t="shared" si="35"/>
        <v>4.649176788834736E-4</v>
      </c>
      <c r="G522">
        <f t="shared" si="36"/>
        <v>0</v>
      </c>
      <c r="H522">
        <v>0</v>
      </c>
      <c r="I522">
        <v>0</v>
      </c>
    </row>
    <row r="523" spans="1:9" x14ac:dyDescent="0.25">
      <c r="A523" t="s">
        <v>7</v>
      </c>
      <c r="B523">
        <v>5223</v>
      </c>
      <c r="C523">
        <v>4</v>
      </c>
      <c r="D523">
        <f t="shared" si="33"/>
        <v>4.2970536839645771E-4</v>
      </c>
      <c r="E523">
        <f t="shared" si="34"/>
        <v>3.2908701389734459E-7</v>
      </c>
      <c r="F523">
        <f t="shared" si="35"/>
        <v>4.2970536839645771E-4</v>
      </c>
      <c r="G523">
        <f t="shared" si="36"/>
        <v>0</v>
      </c>
      <c r="H523">
        <v>0</v>
      </c>
      <c r="I523">
        <v>0</v>
      </c>
    </row>
    <row r="524" spans="1:9" x14ac:dyDescent="0.25">
      <c r="A524" t="s">
        <v>7</v>
      </c>
      <c r="B524">
        <v>5584</v>
      </c>
      <c r="C524">
        <v>1</v>
      </c>
      <c r="D524">
        <f t="shared" si="33"/>
        <v>4.5940547140069308E-4</v>
      </c>
      <c r="E524">
        <f t="shared" si="34"/>
        <v>8.2271753474336149E-8</v>
      </c>
      <c r="F524">
        <f t="shared" si="35"/>
        <v>4.5940547140069308E-4</v>
      </c>
      <c r="G524">
        <f t="shared" si="36"/>
        <v>0</v>
      </c>
      <c r="H524">
        <v>0</v>
      </c>
      <c r="I524">
        <v>0</v>
      </c>
    </row>
    <row r="525" spans="1:9" x14ac:dyDescent="0.25">
      <c r="A525" t="s">
        <v>7</v>
      </c>
      <c r="B525">
        <v>5966</v>
      </c>
      <c r="C525">
        <v>13</v>
      </c>
      <c r="D525">
        <f t="shared" si="33"/>
        <v>4.9083328122788948E-4</v>
      </c>
      <c r="E525">
        <f t="shared" si="34"/>
        <v>1.0695327951663699E-6</v>
      </c>
      <c r="F525">
        <f t="shared" si="35"/>
        <v>4.9083328122788948E-4</v>
      </c>
      <c r="G525">
        <f t="shared" si="36"/>
        <v>0</v>
      </c>
      <c r="H525">
        <v>0</v>
      </c>
      <c r="I525">
        <v>0</v>
      </c>
    </row>
    <row r="526" spans="1:9" x14ac:dyDescent="0.25">
      <c r="A526" t="s">
        <v>7</v>
      </c>
      <c r="B526">
        <v>7312</v>
      </c>
      <c r="C526">
        <v>6</v>
      </c>
      <c r="D526">
        <f t="shared" si="33"/>
        <v>6.0157106140434587E-4</v>
      </c>
      <c r="E526">
        <f t="shared" si="34"/>
        <v>4.9363052084601692E-7</v>
      </c>
      <c r="F526">
        <f t="shared" si="35"/>
        <v>6.0157106140434587E-4</v>
      </c>
      <c r="G526">
        <f t="shared" si="36"/>
        <v>0</v>
      </c>
      <c r="H526">
        <v>0</v>
      </c>
      <c r="I526">
        <v>0</v>
      </c>
    </row>
    <row r="527" spans="1:9" x14ac:dyDescent="0.25">
      <c r="A527" t="s">
        <v>7</v>
      </c>
      <c r="B527">
        <v>7232</v>
      </c>
      <c r="C527">
        <v>7</v>
      </c>
      <c r="D527">
        <f t="shared" si="33"/>
        <v>5.94989321126399E-4</v>
      </c>
      <c r="E527">
        <f t="shared" si="34"/>
        <v>5.75902274320353E-7</v>
      </c>
      <c r="F527">
        <f t="shared" si="35"/>
        <v>5.94989321126399E-4</v>
      </c>
      <c r="G527">
        <f t="shared" si="36"/>
        <v>0</v>
      </c>
      <c r="H527">
        <v>0</v>
      </c>
      <c r="I527">
        <v>0</v>
      </c>
    </row>
    <row r="528" spans="1:9" x14ac:dyDescent="0.25">
      <c r="A528" t="s">
        <v>7</v>
      </c>
      <c r="B528">
        <v>7958</v>
      </c>
      <c r="C528">
        <v>17</v>
      </c>
      <c r="D528">
        <f t="shared" si="33"/>
        <v>6.5471861414876709E-4</v>
      </c>
      <c r="E528">
        <f t="shared" si="34"/>
        <v>1.3986198090637145E-6</v>
      </c>
      <c r="F528">
        <f t="shared" si="35"/>
        <v>6.5471861414876709E-4</v>
      </c>
      <c r="G528">
        <f t="shared" si="36"/>
        <v>0</v>
      </c>
      <c r="H528">
        <v>0</v>
      </c>
      <c r="I528">
        <v>0</v>
      </c>
    </row>
    <row r="529" spans="1:9" x14ac:dyDescent="0.25">
      <c r="A529" t="s">
        <v>7</v>
      </c>
      <c r="B529">
        <v>7550</v>
      </c>
      <c r="C529">
        <v>12</v>
      </c>
      <c r="D529">
        <f t="shared" si="33"/>
        <v>6.2115173873123787E-4</v>
      </c>
      <c r="E529">
        <f t="shared" si="34"/>
        <v>9.8726104169203384E-7</v>
      </c>
      <c r="F529">
        <f t="shared" si="35"/>
        <v>6.2115173873123787E-4</v>
      </c>
      <c r="G529">
        <f t="shared" si="36"/>
        <v>0</v>
      </c>
      <c r="H529">
        <v>0</v>
      </c>
      <c r="I529">
        <v>0</v>
      </c>
    </row>
    <row r="530" spans="1:9" x14ac:dyDescent="0.25">
      <c r="A530" t="s">
        <v>7</v>
      </c>
      <c r="B530">
        <v>7319</v>
      </c>
      <c r="C530">
        <v>8</v>
      </c>
      <c r="D530">
        <f t="shared" si="33"/>
        <v>6.0214696367866629E-4</v>
      </c>
      <c r="E530">
        <f t="shared" si="34"/>
        <v>6.5817402779468919E-7</v>
      </c>
      <c r="F530">
        <f t="shared" si="35"/>
        <v>6.0214696367866629E-4</v>
      </c>
      <c r="G530">
        <f t="shared" si="36"/>
        <v>0</v>
      </c>
      <c r="H530">
        <v>0</v>
      </c>
      <c r="I530">
        <v>0</v>
      </c>
    </row>
    <row r="531" spans="1:9" x14ac:dyDescent="0.25">
      <c r="A531" t="s">
        <v>7</v>
      </c>
      <c r="B531">
        <v>7606</v>
      </c>
      <c r="C531">
        <v>3</v>
      </c>
      <c r="D531">
        <f t="shared" si="33"/>
        <v>6.2575895692580077E-4</v>
      </c>
      <c r="E531">
        <f t="shared" si="34"/>
        <v>2.4681526042300846E-7</v>
      </c>
      <c r="F531">
        <f t="shared" si="35"/>
        <v>6.2575895692580077E-4</v>
      </c>
      <c r="G531">
        <f t="shared" si="36"/>
        <v>0</v>
      </c>
      <c r="H531">
        <v>0</v>
      </c>
      <c r="I531">
        <v>0</v>
      </c>
    </row>
    <row r="532" spans="1:9" x14ac:dyDescent="0.25">
      <c r="A532" t="s">
        <v>7</v>
      </c>
      <c r="B532">
        <v>7587</v>
      </c>
      <c r="C532">
        <v>10</v>
      </c>
      <c r="D532">
        <f t="shared" si="33"/>
        <v>6.2419579360978837E-4</v>
      </c>
      <c r="E532">
        <f t="shared" si="34"/>
        <v>8.2271753474336146E-7</v>
      </c>
      <c r="F532">
        <f t="shared" si="35"/>
        <v>6.2419579360978837E-4</v>
      </c>
      <c r="G532">
        <f t="shared" si="36"/>
        <v>0</v>
      </c>
      <c r="H532">
        <v>0</v>
      </c>
      <c r="I532">
        <v>0</v>
      </c>
    </row>
    <row r="533" spans="1:9" x14ac:dyDescent="0.25">
      <c r="A533" t="s">
        <v>7</v>
      </c>
      <c r="B533">
        <v>8808</v>
      </c>
      <c r="C533">
        <v>9</v>
      </c>
      <c r="D533">
        <f t="shared" si="33"/>
        <v>7.2464960460195277E-4</v>
      </c>
      <c r="E533">
        <f t="shared" si="34"/>
        <v>7.4044578126902538E-7</v>
      </c>
      <c r="F533">
        <f t="shared" si="35"/>
        <v>7.2464960460195277E-4</v>
      </c>
      <c r="G533">
        <f t="shared" si="36"/>
        <v>0</v>
      </c>
      <c r="H533">
        <v>0</v>
      </c>
      <c r="I533">
        <v>0</v>
      </c>
    </row>
    <row r="534" spans="1:9" x14ac:dyDescent="0.25">
      <c r="A534" t="s">
        <v>7</v>
      </c>
      <c r="B534">
        <v>10809</v>
      </c>
      <c r="C534">
        <v>19</v>
      </c>
      <c r="D534">
        <f t="shared" si="33"/>
        <v>8.8927538330409942E-4</v>
      </c>
      <c r="E534">
        <f t="shared" si="34"/>
        <v>1.5631633160123868E-6</v>
      </c>
      <c r="F534">
        <f t="shared" si="35"/>
        <v>8.8927538330409942E-4</v>
      </c>
      <c r="G534">
        <f t="shared" si="36"/>
        <v>0</v>
      </c>
      <c r="H534">
        <v>0</v>
      </c>
      <c r="I534">
        <v>0</v>
      </c>
    </row>
    <row r="535" spans="1:9" x14ac:dyDescent="0.25">
      <c r="A535" t="s">
        <v>7</v>
      </c>
      <c r="B535">
        <v>10270</v>
      </c>
      <c r="C535">
        <v>11</v>
      </c>
      <c r="D535">
        <f t="shared" si="33"/>
        <v>8.4493090818143221E-4</v>
      </c>
      <c r="E535">
        <f t="shared" si="34"/>
        <v>9.0498928821769765E-7</v>
      </c>
      <c r="F535">
        <f t="shared" si="35"/>
        <v>8.4493090818143221E-4</v>
      </c>
      <c r="G535">
        <f t="shared" si="36"/>
        <v>0</v>
      </c>
      <c r="H535">
        <v>0</v>
      </c>
      <c r="I535">
        <v>0</v>
      </c>
    </row>
    <row r="536" spans="1:9" x14ac:dyDescent="0.25">
      <c r="A536" t="s">
        <v>7</v>
      </c>
      <c r="B536">
        <v>10075</v>
      </c>
      <c r="C536">
        <v>14</v>
      </c>
      <c r="D536">
        <f t="shared" si="33"/>
        <v>8.288879162539367E-4</v>
      </c>
      <c r="E536">
        <f t="shared" si="34"/>
        <v>1.151804548640706E-6</v>
      </c>
      <c r="F536">
        <f t="shared" si="35"/>
        <v>8.288879162539367E-4</v>
      </c>
      <c r="G536">
        <f t="shared" si="36"/>
        <v>0</v>
      </c>
      <c r="H536">
        <v>0</v>
      </c>
      <c r="I536">
        <v>0</v>
      </c>
    </row>
    <row r="537" spans="1:9" x14ac:dyDescent="0.25">
      <c r="A537" t="s">
        <v>7</v>
      </c>
      <c r="B537">
        <v>9072</v>
      </c>
      <c r="C537">
        <v>6</v>
      </c>
      <c r="D537">
        <f t="shared" si="33"/>
        <v>7.4636934751917759E-4</v>
      </c>
      <c r="E537">
        <f t="shared" si="34"/>
        <v>4.9363052084601692E-7</v>
      </c>
      <c r="F537">
        <f t="shared" si="35"/>
        <v>7.4636934751917759E-4</v>
      </c>
      <c r="G537">
        <f t="shared" si="36"/>
        <v>0</v>
      </c>
      <c r="H537">
        <v>0</v>
      </c>
      <c r="I537">
        <v>0</v>
      </c>
    </row>
    <row r="538" spans="1:9" x14ac:dyDescent="0.25">
      <c r="A538" t="s">
        <v>7</v>
      </c>
      <c r="B538">
        <v>10467</v>
      </c>
      <c r="C538">
        <v>5</v>
      </c>
      <c r="D538">
        <f t="shared" si="33"/>
        <v>8.6113844361587646E-4</v>
      </c>
      <c r="E538">
        <f t="shared" si="34"/>
        <v>4.1135876737168073E-7</v>
      </c>
      <c r="F538">
        <f t="shared" si="35"/>
        <v>8.6113844361587646E-4</v>
      </c>
      <c r="G538">
        <f t="shared" si="36"/>
        <v>0</v>
      </c>
      <c r="H538">
        <v>0</v>
      </c>
      <c r="I538">
        <v>0</v>
      </c>
    </row>
    <row r="539" spans="1:9" x14ac:dyDescent="0.25">
      <c r="A539" t="s">
        <v>7</v>
      </c>
      <c r="B539">
        <v>11481</v>
      </c>
      <c r="C539">
        <v>27</v>
      </c>
      <c r="D539">
        <f t="shared" si="33"/>
        <v>9.4456200163885336E-4</v>
      </c>
      <c r="E539">
        <f t="shared" si="34"/>
        <v>2.2213373438070761E-6</v>
      </c>
      <c r="F539">
        <f t="shared" si="35"/>
        <v>9.4456200163885336E-4</v>
      </c>
      <c r="G539">
        <f t="shared" si="36"/>
        <v>0</v>
      </c>
      <c r="H539">
        <v>0</v>
      </c>
      <c r="I539">
        <v>0</v>
      </c>
    </row>
    <row r="540" spans="1:9" x14ac:dyDescent="0.25">
      <c r="A540" t="s">
        <v>7</v>
      </c>
      <c r="B540">
        <v>15882</v>
      </c>
      <c r="C540">
        <v>19</v>
      </c>
      <c r="D540">
        <f t="shared" si="33"/>
        <v>1.3066399886794066E-3</v>
      </c>
      <c r="E540">
        <f t="shared" si="34"/>
        <v>1.5631633160123868E-6</v>
      </c>
      <c r="F540">
        <f t="shared" si="35"/>
        <v>1.3066399886794066E-3</v>
      </c>
      <c r="G540">
        <f t="shared" si="36"/>
        <v>0</v>
      </c>
      <c r="H540">
        <v>0</v>
      </c>
      <c r="I540">
        <v>0</v>
      </c>
    </row>
    <row r="541" spans="1:9" x14ac:dyDescent="0.25">
      <c r="A541" t="s">
        <v>7</v>
      </c>
      <c r="B541">
        <v>16702</v>
      </c>
      <c r="C541">
        <v>21</v>
      </c>
      <c r="D541">
        <f t="shared" si="33"/>
        <v>1.3741028265283623E-3</v>
      </c>
      <c r="E541">
        <f t="shared" si="34"/>
        <v>1.7277068229610592E-6</v>
      </c>
      <c r="F541">
        <f t="shared" si="35"/>
        <v>1.3741028265283623E-3</v>
      </c>
      <c r="G541">
        <f t="shared" si="36"/>
        <v>0</v>
      </c>
      <c r="H541">
        <v>0</v>
      </c>
      <c r="I541">
        <v>0</v>
      </c>
    </row>
    <row r="542" spans="1:9" x14ac:dyDescent="0.25">
      <c r="A542" t="s">
        <v>7</v>
      </c>
      <c r="B542">
        <v>15296</v>
      </c>
      <c r="C542">
        <v>18</v>
      </c>
      <c r="D542">
        <f t="shared" si="33"/>
        <v>1.2584287411434457E-3</v>
      </c>
      <c r="E542">
        <f t="shared" si="34"/>
        <v>1.4808915625380508E-6</v>
      </c>
      <c r="F542">
        <f t="shared" si="35"/>
        <v>1.2584287411434457E-3</v>
      </c>
      <c r="G542">
        <f t="shared" si="36"/>
        <v>0</v>
      </c>
      <c r="H542">
        <v>0</v>
      </c>
      <c r="I542">
        <v>0</v>
      </c>
    </row>
    <row r="543" spans="1:9" x14ac:dyDescent="0.25">
      <c r="A543" t="s">
        <v>7</v>
      </c>
      <c r="B543">
        <v>17943</v>
      </c>
      <c r="C543">
        <v>23</v>
      </c>
      <c r="D543">
        <f t="shared" si="33"/>
        <v>1.4762020725900135E-3</v>
      </c>
      <c r="E543">
        <f t="shared" si="34"/>
        <v>1.8922503299097314E-6</v>
      </c>
      <c r="F543">
        <f t="shared" si="35"/>
        <v>1.4762020725900135E-3</v>
      </c>
      <c r="G543">
        <f t="shared" si="36"/>
        <v>0</v>
      </c>
      <c r="H543">
        <v>0</v>
      </c>
      <c r="I543">
        <v>0</v>
      </c>
    </row>
    <row r="544" spans="1:9" x14ac:dyDescent="0.25">
      <c r="A544" t="s">
        <v>7</v>
      </c>
      <c r="B544">
        <v>14623</v>
      </c>
      <c r="C544">
        <v>11</v>
      </c>
      <c r="D544">
        <f t="shared" si="33"/>
        <v>1.2030598510552174E-3</v>
      </c>
      <c r="E544">
        <f t="shared" si="34"/>
        <v>9.0498928821769765E-7</v>
      </c>
      <c r="F544">
        <f t="shared" si="35"/>
        <v>1.2030598510552174E-3</v>
      </c>
      <c r="G544">
        <f t="shared" si="36"/>
        <v>0</v>
      </c>
      <c r="H544">
        <v>0</v>
      </c>
      <c r="I544">
        <v>0</v>
      </c>
    </row>
    <row r="545" spans="1:9" x14ac:dyDescent="0.25">
      <c r="A545" t="s">
        <v>7</v>
      </c>
      <c r="B545">
        <v>22644</v>
      </c>
      <c r="C545">
        <v>3</v>
      </c>
      <c r="D545">
        <f t="shared" si="33"/>
        <v>1.8629615856728678E-3</v>
      </c>
      <c r="E545">
        <f t="shared" si="34"/>
        <v>2.4681526042300846E-7</v>
      </c>
      <c r="F545">
        <f t="shared" si="35"/>
        <v>1.8629615856728678E-3</v>
      </c>
      <c r="G545">
        <f t="shared" si="36"/>
        <v>0</v>
      </c>
      <c r="H545">
        <v>0</v>
      </c>
      <c r="I545">
        <v>0</v>
      </c>
    </row>
    <row r="546" spans="1:9" x14ac:dyDescent="0.25">
      <c r="A546" t="s">
        <v>7</v>
      </c>
      <c r="B546">
        <v>20223</v>
      </c>
      <c r="C546">
        <v>23</v>
      </c>
      <c r="D546">
        <f t="shared" si="33"/>
        <v>1.6637816705114999E-3</v>
      </c>
      <c r="E546">
        <f t="shared" si="34"/>
        <v>1.8922503299097314E-6</v>
      </c>
      <c r="F546">
        <f t="shared" si="35"/>
        <v>1.6637816705114999E-3</v>
      </c>
      <c r="G546">
        <f t="shared" si="36"/>
        <v>0</v>
      </c>
      <c r="H546">
        <v>0</v>
      </c>
      <c r="I546">
        <v>0</v>
      </c>
    </row>
    <row r="547" spans="1:9" x14ac:dyDescent="0.25">
      <c r="A547" t="s">
        <v>7</v>
      </c>
      <c r="B547">
        <v>25606</v>
      </c>
      <c r="C547">
        <v>14</v>
      </c>
      <c r="D547">
        <f t="shared" si="33"/>
        <v>2.1066505194638516E-3</v>
      </c>
      <c r="E547">
        <f t="shared" si="34"/>
        <v>1.151804548640706E-6</v>
      </c>
      <c r="F547">
        <f t="shared" si="35"/>
        <v>2.1066505194638516E-3</v>
      </c>
      <c r="G547">
        <f t="shared" si="36"/>
        <v>0</v>
      </c>
      <c r="H547">
        <v>0</v>
      </c>
      <c r="I547">
        <v>0</v>
      </c>
    </row>
    <row r="548" spans="1:9" x14ac:dyDescent="0.25">
      <c r="A548" t="s">
        <v>7</v>
      </c>
      <c r="B548">
        <v>27556</v>
      </c>
      <c r="C548">
        <v>22</v>
      </c>
      <c r="D548">
        <f t="shared" si="33"/>
        <v>2.2670804387388069E-3</v>
      </c>
      <c r="E548">
        <f t="shared" si="34"/>
        <v>1.8099785764353953E-6</v>
      </c>
      <c r="F548">
        <f t="shared" si="35"/>
        <v>2.2670804387388069E-3</v>
      </c>
      <c r="G548">
        <f t="shared" si="36"/>
        <v>0</v>
      </c>
      <c r="H548">
        <v>0</v>
      </c>
      <c r="I548">
        <v>0</v>
      </c>
    </row>
    <row r="549" spans="1:9" x14ac:dyDescent="0.25">
      <c r="A549" t="s">
        <v>7</v>
      </c>
      <c r="B549">
        <v>26706</v>
      </c>
      <c r="C549">
        <v>27</v>
      </c>
      <c r="D549">
        <f t="shared" si="33"/>
        <v>2.1971494482856211E-3</v>
      </c>
      <c r="E549">
        <f t="shared" si="34"/>
        <v>2.2213373438070761E-6</v>
      </c>
      <c r="F549">
        <f t="shared" si="35"/>
        <v>2.1971494482856211E-3</v>
      </c>
      <c r="G549">
        <f t="shared" si="36"/>
        <v>0</v>
      </c>
      <c r="H549">
        <v>0</v>
      </c>
      <c r="I549">
        <v>0</v>
      </c>
    </row>
    <row r="550" spans="1:9" x14ac:dyDescent="0.25">
      <c r="A550" t="s">
        <v>7</v>
      </c>
      <c r="B550">
        <v>24447</v>
      </c>
      <c r="C550">
        <v>18</v>
      </c>
      <c r="D550">
        <f t="shared" si="33"/>
        <v>2.0112975571870959E-3</v>
      </c>
      <c r="E550">
        <f t="shared" si="34"/>
        <v>1.4808915625380508E-6</v>
      </c>
      <c r="F550">
        <f t="shared" si="35"/>
        <v>2.0112975571870959E-3</v>
      </c>
      <c r="G550">
        <f t="shared" si="36"/>
        <v>0</v>
      </c>
      <c r="H550">
        <v>0</v>
      </c>
      <c r="I550">
        <v>0</v>
      </c>
    </row>
    <row r="551" spans="1:9" x14ac:dyDescent="0.25">
      <c r="A551" t="s">
        <v>7</v>
      </c>
      <c r="B551">
        <v>23818</v>
      </c>
      <c r="C551">
        <v>15</v>
      </c>
      <c r="D551">
        <f t="shared" si="33"/>
        <v>1.9595486242517386E-3</v>
      </c>
      <c r="E551">
        <f t="shared" si="34"/>
        <v>1.2340763021150423E-6</v>
      </c>
      <c r="F551">
        <f t="shared" si="35"/>
        <v>1.9595486242517386E-3</v>
      </c>
      <c r="G551">
        <f t="shared" si="36"/>
        <v>0</v>
      </c>
      <c r="H551">
        <v>0</v>
      </c>
      <c r="I551">
        <v>0</v>
      </c>
    </row>
    <row r="552" spans="1:9" x14ac:dyDescent="0.25">
      <c r="A552" t="s">
        <v>7</v>
      </c>
      <c r="B552">
        <v>27100</v>
      </c>
      <c r="C552">
        <v>9</v>
      </c>
      <c r="D552">
        <f t="shared" si="33"/>
        <v>2.2295645191545096E-3</v>
      </c>
      <c r="E552">
        <f t="shared" si="34"/>
        <v>7.4044578126902538E-7</v>
      </c>
      <c r="F552">
        <f t="shared" si="35"/>
        <v>2.2295645191545096E-3</v>
      </c>
      <c r="G552">
        <f t="shared" si="36"/>
        <v>0</v>
      </c>
      <c r="H552">
        <v>0</v>
      </c>
      <c r="I552">
        <v>0</v>
      </c>
    </row>
    <row r="553" spans="1:9" x14ac:dyDescent="0.25">
      <c r="A553" t="s">
        <v>7</v>
      </c>
      <c r="B553">
        <v>28334</v>
      </c>
      <c r="C553">
        <v>37</v>
      </c>
      <c r="D553">
        <f t="shared" si="33"/>
        <v>2.3310878629418403E-3</v>
      </c>
      <c r="E553">
        <f t="shared" si="34"/>
        <v>3.0440548785504374E-6</v>
      </c>
      <c r="F553">
        <f t="shared" si="35"/>
        <v>2.3310878629418403E-3</v>
      </c>
      <c r="G553">
        <f t="shared" si="36"/>
        <v>0</v>
      </c>
      <c r="H553">
        <v>0</v>
      </c>
      <c r="I553">
        <v>0</v>
      </c>
    </row>
    <row r="554" spans="1:9" x14ac:dyDescent="0.25">
      <c r="A554" t="s">
        <v>7</v>
      </c>
      <c r="B554">
        <v>32048</v>
      </c>
      <c r="C554">
        <v>33</v>
      </c>
      <c r="D554">
        <f t="shared" si="33"/>
        <v>2.636645155345525E-3</v>
      </c>
      <c r="E554">
        <f t="shared" si="34"/>
        <v>2.7149678646530931E-6</v>
      </c>
      <c r="F554">
        <f t="shared" si="35"/>
        <v>2.636645155345525E-3</v>
      </c>
      <c r="G554">
        <f t="shared" si="36"/>
        <v>0</v>
      </c>
      <c r="H554">
        <v>0</v>
      </c>
      <c r="I554">
        <v>0</v>
      </c>
    </row>
    <row r="555" spans="1:9" x14ac:dyDescent="0.25">
      <c r="A555" t="s">
        <v>7</v>
      </c>
      <c r="B555">
        <v>31977</v>
      </c>
      <c r="C555">
        <v>35</v>
      </c>
      <c r="D555">
        <f t="shared" si="33"/>
        <v>2.6308038608488472E-3</v>
      </c>
      <c r="E555">
        <f t="shared" si="34"/>
        <v>2.8795113716017652E-6</v>
      </c>
      <c r="F555">
        <f t="shared" si="35"/>
        <v>2.6308038608488472E-3</v>
      </c>
      <c r="G555">
        <f t="shared" si="36"/>
        <v>0</v>
      </c>
      <c r="H555">
        <v>0</v>
      </c>
      <c r="I555">
        <v>0</v>
      </c>
    </row>
    <row r="556" spans="1:9" x14ac:dyDescent="0.25">
      <c r="A556" t="s">
        <v>7</v>
      </c>
      <c r="B556">
        <v>35200</v>
      </c>
      <c r="C556">
        <v>29</v>
      </c>
      <c r="D556">
        <f t="shared" si="33"/>
        <v>2.8959657222966326E-3</v>
      </c>
      <c r="E556">
        <f t="shared" si="34"/>
        <v>2.3858808507557483E-6</v>
      </c>
      <c r="F556">
        <f t="shared" si="35"/>
        <v>2.8959657222966326E-3</v>
      </c>
      <c r="G556">
        <f t="shared" si="36"/>
        <v>0</v>
      </c>
      <c r="H556">
        <v>0</v>
      </c>
      <c r="I556">
        <v>0</v>
      </c>
    </row>
    <row r="557" spans="1:9" x14ac:dyDescent="0.25">
      <c r="A557" t="s">
        <v>7</v>
      </c>
      <c r="B557">
        <v>31800</v>
      </c>
      <c r="C557">
        <v>34</v>
      </c>
      <c r="D557">
        <f t="shared" si="33"/>
        <v>2.6162417604838895E-3</v>
      </c>
      <c r="E557">
        <f t="shared" si="34"/>
        <v>2.7972396181274289E-6</v>
      </c>
      <c r="F557">
        <f t="shared" si="35"/>
        <v>2.6162417604838895E-3</v>
      </c>
      <c r="G557">
        <f t="shared" si="36"/>
        <v>0</v>
      </c>
      <c r="H557">
        <v>0</v>
      </c>
      <c r="I557">
        <v>0</v>
      </c>
    </row>
    <row r="558" spans="1:9" x14ac:dyDescent="0.25">
      <c r="A558" t="s">
        <v>7</v>
      </c>
      <c r="B558">
        <v>31352</v>
      </c>
      <c r="C558">
        <v>26</v>
      </c>
      <c r="D558">
        <f t="shared" si="33"/>
        <v>2.5793840149273871E-3</v>
      </c>
      <c r="E558">
        <f t="shared" si="34"/>
        <v>2.1390655903327398E-6</v>
      </c>
      <c r="F558">
        <f t="shared" si="35"/>
        <v>2.5793840149273871E-3</v>
      </c>
      <c r="G558">
        <f t="shared" si="36"/>
        <v>0</v>
      </c>
      <c r="H558">
        <v>0</v>
      </c>
      <c r="I558">
        <v>0</v>
      </c>
    </row>
    <row r="559" spans="1:9" x14ac:dyDescent="0.25">
      <c r="A559" t="s">
        <v>7</v>
      </c>
      <c r="B559">
        <v>33998</v>
      </c>
      <c r="C559">
        <v>6</v>
      </c>
      <c r="D559">
        <f t="shared" si="33"/>
        <v>2.7970750746204804E-3</v>
      </c>
      <c r="E559">
        <f t="shared" si="34"/>
        <v>4.9363052084601692E-7</v>
      </c>
      <c r="F559">
        <f t="shared" si="35"/>
        <v>2.7970750746204804E-3</v>
      </c>
      <c r="G559">
        <f t="shared" si="36"/>
        <v>0</v>
      </c>
      <c r="H559">
        <v>0</v>
      </c>
      <c r="I559">
        <v>0</v>
      </c>
    </row>
    <row r="560" spans="1:9" x14ac:dyDescent="0.25">
      <c r="A560" t="s">
        <v>7</v>
      </c>
      <c r="B560">
        <v>36216</v>
      </c>
      <c r="C560">
        <v>50</v>
      </c>
      <c r="D560">
        <f t="shared" si="33"/>
        <v>2.979553823826558E-3</v>
      </c>
      <c r="E560">
        <f t="shared" si="34"/>
        <v>4.1135876737168071E-6</v>
      </c>
      <c r="F560">
        <f t="shared" si="35"/>
        <v>2.979553823826558E-3</v>
      </c>
      <c r="G560">
        <f t="shared" si="36"/>
        <v>0</v>
      </c>
      <c r="H560">
        <v>0</v>
      </c>
      <c r="I560">
        <v>0</v>
      </c>
    </row>
    <row r="561" spans="1:9" x14ac:dyDescent="0.25">
      <c r="A561" t="s">
        <v>7</v>
      </c>
      <c r="B561">
        <v>41748</v>
      </c>
      <c r="C561">
        <v>49</v>
      </c>
      <c r="D561">
        <f t="shared" si="33"/>
        <v>3.4346811640465855E-3</v>
      </c>
      <c r="E561">
        <f t="shared" si="34"/>
        <v>4.0313159202424716E-6</v>
      </c>
      <c r="F561">
        <f t="shared" si="35"/>
        <v>3.4346811640465855E-3</v>
      </c>
      <c r="G561">
        <f t="shared" si="36"/>
        <v>0</v>
      </c>
      <c r="H561">
        <v>0</v>
      </c>
      <c r="I561">
        <v>0</v>
      </c>
    </row>
    <row r="562" spans="1:9" x14ac:dyDescent="0.25">
      <c r="A562" t="s">
        <v>7</v>
      </c>
      <c r="B562">
        <v>47891</v>
      </c>
      <c r="C562">
        <v>63</v>
      </c>
      <c r="D562">
        <f t="shared" si="33"/>
        <v>3.9400765456394328E-3</v>
      </c>
      <c r="E562">
        <f t="shared" si="34"/>
        <v>5.1831204688831772E-6</v>
      </c>
      <c r="F562">
        <f t="shared" si="35"/>
        <v>3.9400765456394328E-3</v>
      </c>
      <c r="G562">
        <f t="shared" si="36"/>
        <v>0</v>
      </c>
      <c r="H562">
        <v>0</v>
      </c>
      <c r="I562">
        <v>0</v>
      </c>
    </row>
    <row r="563" spans="1:9" x14ac:dyDescent="0.25">
      <c r="A563" t="s">
        <v>7</v>
      </c>
      <c r="B563">
        <v>51273</v>
      </c>
      <c r="C563">
        <v>49</v>
      </c>
      <c r="D563">
        <f t="shared" si="33"/>
        <v>4.2183196158896378E-3</v>
      </c>
      <c r="E563">
        <f t="shared" si="34"/>
        <v>4.0313159202424716E-6</v>
      </c>
      <c r="F563">
        <f t="shared" si="35"/>
        <v>4.2183196158896378E-3</v>
      </c>
      <c r="G563">
        <f t="shared" si="36"/>
        <v>0</v>
      </c>
      <c r="H563">
        <v>0</v>
      </c>
      <c r="I563">
        <v>0</v>
      </c>
    </row>
    <row r="564" spans="1:9" x14ac:dyDescent="0.25">
      <c r="A564" t="s">
        <v>7</v>
      </c>
      <c r="B564">
        <v>53969</v>
      </c>
      <c r="C564">
        <v>41</v>
      </c>
      <c r="D564">
        <f t="shared" si="33"/>
        <v>4.440124263256448E-3</v>
      </c>
      <c r="E564">
        <f t="shared" si="34"/>
        <v>3.3731418924477821E-6</v>
      </c>
      <c r="F564">
        <f t="shared" si="35"/>
        <v>4.440124263256448E-3</v>
      </c>
      <c r="G564">
        <f t="shared" si="36"/>
        <v>0</v>
      </c>
      <c r="H564">
        <v>0</v>
      </c>
      <c r="I564">
        <v>0</v>
      </c>
    </row>
    <row r="565" spans="1:9" x14ac:dyDescent="0.25">
      <c r="A565" t="s">
        <v>7</v>
      </c>
      <c r="B565">
        <v>47599</v>
      </c>
      <c r="C565">
        <v>25</v>
      </c>
      <c r="D565">
        <f t="shared" si="33"/>
        <v>3.9160531936249261E-3</v>
      </c>
      <c r="E565">
        <f t="shared" si="34"/>
        <v>2.0567938368584035E-6</v>
      </c>
      <c r="F565">
        <f t="shared" si="35"/>
        <v>3.9160531936249261E-3</v>
      </c>
      <c r="G565">
        <f t="shared" si="36"/>
        <v>0</v>
      </c>
      <c r="H565">
        <v>0</v>
      </c>
      <c r="I565">
        <v>0</v>
      </c>
    </row>
    <row r="566" spans="1:9" x14ac:dyDescent="0.25">
      <c r="A566" t="s">
        <v>7</v>
      </c>
      <c r="B566">
        <v>39538</v>
      </c>
      <c r="C566">
        <v>19</v>
      </c>
      <c r="D566">
        <f t="shared" si="33"/>
        <v>3.2528605888683029E-3</v>
      </c>
      <c r="E566">
        <f t="shared" si="34"/>
        <v>1.5631633160123868E-6</v>
      </c>
      <c r="F566">
        <f t="shared" si="35"/>
        <v>3.2528605888683029E-3</v>
      </c>
      <c r="G566">
        <f t="shared" si="36"/>
        <v>0</v>
      </c>
      <c r="H566">
        <v>0</v>
      </c>
      <c r="I566">
        <v>0</v>
      </c>
    </row>
    <row r="567" spans="1:9" x14ac:dyDescent="0.25">
      <c r="A567" t="s">
        <v>7</v>
      </c>
      <c r="B567">
        <v>46125</v>
      </c>
      <c r="C567">
        <v>96</v>
      </c>
      <c r="D567">
        <f t="shared" si="33"/>
        <v>3.7947846290037547E-3</v>
      </c>
      <c r="E567">
        <f t="shared" si="34"/>
        <v>7.8980883335362707E-6</v>
      </c>
      <c r="F567">
        <f t="shared" si="35"/>
        <v>3.7947846290037547E-3</v>
      </c>
      <c r="G567">
        <f t="shared" si="36"/>
        <v>0</v>
      </c>
      <c r="H567">
        <v>0</v>
      </c>
      <c r="I567">
        <v>0</v>
      </c>
    </row>
    <row r="568" spans="1:9" x14ac:dyDescent="0.25">
      <c r="A568" t="s">
        <v>7</v>
      </c>
      <c r="B568">
        <v>43404</v>
      </c>
      <c r="C568">
        <v>73</v>
      </c>
      <c r="D568">
        <f t="shared" si="33"/>
        <v>3.5709231878000864E-3</v>
      </c>
      <c r="E568">
        <f t="shared" si="34"/>
        <v>6.0058380036265385E-6</v>
      </c>
      <c r="F568">
        <f t="shared" si="35"/>
        <v>3.5709231878000864E-3</v>
      </c>
      <c r="G568">
        <f t="shared" si="36"/>
        <v>0</v>
      </c>
      <c r="H568">
        <v>0</v>
      </c>
      <c r="I568">
        <v>0</v>
      </c>
    </row>
    <row r="569" spans="1:9" x14ac:dyDescent="0.25">
      <c r="A569" t="s">
        <v>7</v>
      </c>
      <c r="B569">
        <v>39315</v>
      </c>
      <c r="C569">
        <v>84</v>
      </c>
      <c r="D569">
        <f t="shared" si="33"/>
        <v>3.2345139878435258E-3</v>
      </c>
      <c r="E569">
        <f t="shared" si="34"/>
        <v>6.9108272918442369E-6</v>
      </c>
      <c r="F569">
        <f t="shared" si="35"/>
        <v>3.2345139878435258E-3</v>
      </c>
      <c r="G569">
        <f t="shared" si="36"/>
        <v>0</v>
      </c>
      <c r="H569">
        <v>0</v>
      </c>
      <c r="I569">
        <v>0</v>
      </c>
    </row>
    <row r="570" spans="1:9" x14ac:dyDescent="0.25">
      <c r="A570" t="s">
        <v>7</v>
      </c>
      <c r="B570">
        <v>35654</v>
      </c>
      <c r="C570">
        <v>64</v>
      </c>
      <c r="D570">
        <f t="shared" si="33"/>
        <v>2.9333170983739812E-3</v>
      </c>
      <c r="E570">
        <f t="shared" si="34"/>
        <v>5.2653922223575135E-6</v>
      </c>
      <c r="F570">
        <f t="shared" si="35"/>
        <v>2.9333170983739812E-3</v>
      </c>
      <c r="G570">
        <f t="shared" si="36"/>
        <v>0</v>
      </c>
      <c r="H570">
        <v>0</v>
      </c>
      <c r="I570">
        <v>0</v>
      </c>
    </row>
    <row r="571" spans="1:9" x14ac:dyDescent="0.25">
      <c r="A571" t="s">
        <v>7</v>
      </c>
      <c r="B571">
        <v>31285</v>
      </c>
      <c r="C571">
        <v>86</v>
      </c>
      <c r="D571">
        <f t="shared" si="33"/>
        <v>2.5738718074446065E-3</v>
      </c>
      <c r="E571">
        <f t="shared" si="34"/>
        <v>7.0753707987929086E-6</v>
      </c>
      <c r="F571">
        <f t="shared" si="35"/>
        <v>2.5738718074446065E-3</v>
      </c>
      <c r="G571">
        <f t="shared" si="36"/>
        <v>0</v>
      </c>
      <c r="H571">
        <v>0</v>
      </c>
      <c r="I571">
        <v>0</v>
      </c>
    </row>
    <row r="572" spans="1:9" x14ac:dyDescent="0.25">
      <c r="A572" t="s">
        <v>7</v>
      </c>
      <c r="B572">
        <v>28652</v>
      </c>
      <c r="C572">
        <v>28</v>
      </c>
      <c r="D572">
        <f t="shared" si="33"/>
        <v>2.3572502805466792E-3</v>
      </c>
      <c r="E572">
        <f t="shared" si="34"/>
        <v>2.303609097281412E-6</v>
      </c>
      <c r="F572">
        <f t="shared" si="35"/>
        <v>2.3572502805466792E-3</v>
      </c>
      <c r="G572">
        <f t="shared" si="36"/>
        <v>0</v>
      </c>
      <c r="H572">
        <v>0</v>
      </c>
      <c r="I572">
        <v>0</v>
      </c>
    </row>
    <row r="573" spans="1:9" x14ac:dyDescent="0.25">
      <c r="A573" t="s">
        <v>7</v>
      </c>
      <c r="B573">
        <v>24386</v>
      </c>
      <c r="C573">
        <v>14</v>
      </c>
      <c r="D573">
        <f t="shared" si="33"/>
        <v>2.0062789802251613E-3</v>
      </c>
      <c r="E573">
        <f t="shared" si="34"/>
        <v>1.151804548640706E-6</v>
      </c>
      <c r="F573">
        <f t="shared" si="35"/>
        <v>2.0062789802251613E-3</v>
      </c>
      <c r="G573">
        <f t="shared" si="36"/>
        <v>0</v>
      </c>
      <c r="H573">
        <v>0</v>
      </c>
      <c r="I573">
        <v>0</v>
      </c>
    </row>
    <row r="574" spans="1:9" x14ac:dyDescent="0.25">
      <c r="A574" t="s">
        <v>7</v>
      </c>
      <c r="B574">
        <v>23228</v>
      </c>
      <c r="C574">
        <v>131</v>
      </c>
      <c r="D574">
        <f t="shared" si="33"/>
        <v>1.9110082897018802E-3</v>
      </c>
      <c r="E574">
        <f t="shared" si="34"/>
        <v>1.0777599705138036E-5</v>
      </c>
      <c r="F574">
        <f t="shared" si="35"/>
        <v>1.9110082897018802E-3</v>
      </c>
      <c r="G574">
        <f t="shared" si="36"/>
        <v>0</v>
      </c>
      <c r="H574">
        <v>0</v>
      </c>
      <c r="I574">
        <v>0</v>
      </c>
    </row>
    <row r="575" spans="1:9" x14ac:dyDescent="0.25">
      <c r="A575" t="s">
        <v>7</v>
      </c>
      <c r="B575">
        <v>25402</v>
      </c>
      <c r="C575">
        <v>127</v>
      </c>
      <c r="D575">
        <f t="shared" si="33"/>
        <v>2.0898670817550867E-3</v>
      </c>
      <c r="E575">
        <f t="shared" si="34"/>
        <v>1.0448512691240691E-5</v>
      </c>
      <c r="F575">
        <f t="shared" si="35"/>
        <v>2.0898670817550867E-3</v>
      </c>
      <c r="G575">
        <f t="shared" si="36"/>
        <v>0</v>
      </c>
      <c r="H575">
        <v>0</v>
      </c>
      <c r="I575">
        <v>0</v>
      </c>
    </row>
    <row r="576" spans="1:9" x14ac:dyDescent="0.25">
      <c r="A576" t="s">
        <v>7</v>
      </c>
      <c r="B576">
        <v>30633</v>
      </c>
      <c r="C576">
        <v>85</v>
      </c>
      <c r="D576">
        <f t="shared" si="33"/>
        <v>2.5202306241793393E-3</v>
      </c>
      <c r="E576">
        <f t="shared" si="34"/>
        <v>6.9930990453185723E-6</v>
      </c>
      <c r="F576">
        <f t="shared" si="35"/>
        <v>2.5202306241793393E-3</v>
      </c>
      <c r="G576">
        <f t="shared" si="36"/>
        <v>0</v>
      </c>
      <c r="H576">
        <v>0</v>
      </c>
      <c r="I576">
        <v>0</v>
      </c>
    </row>
    <row r="577" spans="1:9" x14ac:dyDescent="0.25">
      <c r="A577" t="s">
        <v>7</v>
      </c>
      <c r="B577">
        <v>29213</v>
      </c>
      <c r="C577">
        <v>68</v>
      </c>
      <c r="D577">
        <f t="shared" si="33"/>
        <v>2.4034047342457818E-3</v>
      </c>
      <c r="E577">
        <f t="shared" si="34"/>
        <v>5.5944792362548578E-6</v>
      </c>
      <c r="F577">
        <f t="shared" si="35"/>
        <v>2.4034047342457818E-3</v>
      </c>
      <c r="G577">
        <f t="shared" si="36"/>
        <v>0</v>
      </c>
      <c r="H577">
        <v>0</v>
      </c>
      <c r="I577">
        <v>0</v>
      </c>
    </row>
    <row r="578" spans="1:9" x14ac:dyDescent="0.25">
      <c r="A578" t="s">
        <v>7</v>
      </c>
      <c r="B578">
        <v>25754</v>
      </c>
      <c r="C578">
        <v>71</v>
      </c>
      <c r="D578">
        <f t="shared" si="33"/>
        <v>2.1188267389780531E-3</v>
      </c>
      <c r="E578">
        <f t="shared" si="34"/>
        <v>5.8412944966778667E-6</v>
      </c>
      <c r="F578">
        <f t="shared" si="35"/>
        <v>2.1188267389780531E-3</v>
      </c>
      <c r="G578">
        <f t="shared" si="36"/>
        <v>0</v>
      </c>
      <c r="H578">
        <v>0</v>
      </c>
      <c r="I578">
        <v>0</v>
      </c>
    </row>
    <row r="579" spans="1:9" x14ac:dyDescent="0.25">
      <c r="A579" t="s">
        <v>7</v>
      </c>
      <c r="B579">
        <v>24139</v>
      </c>
      <c r="C579">
        <v>65</v>
      </c>
      <c r="D579">
        <f t="shared" ref="D579:D642" si="37">B579/$B$718</f>
        <v>1.9859578571170002E-3</v>
      </c>
      <c r="E579">
        <f t="shared" ref="E579:E642" si="38">C579/$B$718</f>
        <v>5.3476639758318498E-6</v>
      </c>
      <c r="F579">
        <f t="shared" ref="F579:F642" si="39">D579+$E$2</f>
        <v>1.9859578571170002E-3</v>
      </c>
      <c r="G579">
        <f t="shared" ref="G579:G642" si="40">D579*$E$2</f>
        <v>0</v>
      </c>
      <c r="H579">
        <v>0</v>
      </c>
      <c r="I579">
        <v>0</v>
      </c>
    </row>
    <row r="580" spans="1:9" x14ac:dyDescent="0.25">
      <c r="A580" t="s">
        <v>7</v>
      </c>
      <c r="B580">
        <v>21687</v>
      </c>
      <c r="C580">
        <v>24</v>
      </c>
      <c r="D580">
        <f t="shared" si="37"/>
        <v>1.7842275175979281E-3</v>
      </c>
      <c r="E580">
        <f t="shared" si="38"/>
        <v>1.9745220833840677E-6</v>
      </c>
      <c r="F580">
        <f t="shared" si="39"/>
        <v>1.7842275175979281E-3</v>
      </c>
      <c r="G580">
        <f t="shared" si="40"/>
        <v>0</v>
      </c>
      <c r="H580">
        <v>0</v>
      </c>
      <c r="I580">
        <v>0</v>
      </c>
    </row>
    <row r="581" spans="1:9" x14ac:dyDescent="0.25">
      <c r="A581" t="s">
        <v>7</v>
      </c>
      <c r="B581">
        <v>21466</v>
      </c>
      <c r="C581">
        <v>138</v>
      </c>
      <c r="D581">
        <f t="shared" si="37"/>
        <v>1.7660454600800998E-3</v>
      </c>
      <c r="E581">
        <f t="shared" si="38"/>
        <v>1.1353501979458388E-5</v>
      </c>
      <c r="F581">
        <f t="shared" si="39"/>
        <v>1.7660454600800998E-3</v>
      </c>
      <c r="G581">
        <f t="shared" si="40"/>
        <v>0</v>
      </c>
      <c r="H581">
        <v>0</v>
      </c>
      <c r="I581">
        <v>0</v>
      </c>
    </row>
    <row r="582" spans="1:9" x14ac:dyDescent="0.25">
      <c r="A582" t="s">
        <v>7</v>
      </c>
      <c r="B582">
        <v>28936</v>
      </c>
      <c r="C582">
        <v>119</v>
      </c>
      <c r="D582">
        <f t="shared" si="37"/>
        <v>2.3806154585333909E-3</v>
      </c>
      <c r="E582">
        <f t="shared" si="38"/>
        <v>9.7903386634460021E-6</v>
      </c>
      <c r="F582">
        <f t="shared" si="39"/>
        <v>2.3806154585333909E-3</v>
      </c>
      <c r="G582">
        <f t="shared" si="40"/>
        <v>0</v>
      </c>
      <c r="H582">
        <v>0</v>
      </c>
      <c r="I582">
        <v>0</v>
      </c>
    </row>
    <row r="583" spans="1:9" x14ac:dyDescent="0.25">
      <c r="A583" t="s">
        <v>7</v>
      </c>
      <c r="B583">
        <v>29825</v>
      </c>
      <c r="C583">
        <v>86</v>
      </c>
      <c r="D583">
        <f t="shared" si="37"/>
        <v>2.4537550473720756E-3</v>
      </c>
      <c r="E583">
        <f t="shared" si="38"/>
        <v>7.0753707987929086E-6</v>
      </c>
      <c r="F583">
        <f t="shared" si="39"/>
        <v>2.4537550473720756E-3</v>
      </c>
      <c r="G583">
        <f t="shared" si="40"/>
        <v>0</v>
      </c>
      <c r="H583">
        <v>0</v>
      </c>
      <c r="I583">
        <v>0</v>
      </c>
    </row>
    <row r="584" spans="1:9" x14ac:dyDescent="0.25">
      <c r="A584" t="s">
        <v>7</v>
      </c>
      <c r="B584">
        <v>31442</v>
      </c>
      <c r="C584">
        <v>92</v>
      </c>
      <c r="D584">
        <f t="shared" si="37"/>
        <v>2.5867884727400771E-3</v>
      </c>
      <c r="E584">
        <f t="shared" si="38"/>
        <v>7.5690013196389255E-6</v>
      </c>
      <c r="F584">
        <f t="shared" si="39"/>
        <v>2.5867884727400771E-3</v>
      </c>
      <c r="G584">
        <f t="shared" si="40"/>
        <v>0</v>
      </c>
      <c r="H584">
        <v>0</v>
      </c>
      <c r="I584">
        <v>0</v>
      </c>
    </row>
    <row r="585" spans="1:9" x14ac:dyDescent="0.25">
      <c r="A585" t="s">
        <v>7</v>
      </c>
      <c r="B585">
        <v>28229</v>
      </c>
      <c r="C585">
        <v>103</v>
      </c>
      <c r="D585">
        <f t="shared" si="37"/>
        <v>2.3224493288270353E-3</v>
      </c>
      <c r="E585">
        <f t="shared" si="38"/>
        <v>8.4739906078566231E-6</v>
      </c>
      <c r="F585">
        <f t="shared" si="39"/>
        <v>2.3224493288270353E-3</v>
      </c>
      <c r="G585">
        <f t="shared" si="40"/>
        <v>0</v>
      </c>
      <c r="H585">
        <v>0</v>
      </c>
      <c r="I585">
        <v>0</v>
      </c>
    </row>
    <row r="586" spans="1:9" x14ac:dyDescent="0.25">
      <c r="A586" t="s">
        <v>7</v>
      </c>
      <c r="B586">
        <v>27110</v>
      </c>
      <c r="C586">
        <v>39</v>
      </c>
      <c r="D586">
        <f t="shared" si="37"/>
        <v>2.2303872366892532E-3</v>
      </c>
      <c r="E586">
        <f t="shared" si="38"/>
        <v>3.20859838549911E-6</v>
      </c>
      <c r="F586">
        <f t="shared" si="39"/>
        <v>2.2303872366892532E-3</v>
      </c>
      <c r="G586">
        <f t="shared" si="40"/>
        <v>0</v>
      </c>
      <c r="H586">
        <v>0</v>
      </c>
      <c r="I586">
        <v>0</v>
      </c>
    </row>
    <row r="587" spans="1:9" x14ac:dyDescent="0.25">
      <c r="A587" t="s">
        <v>7</v>
      </c>
      <c r="B587">
        <v>24881</v>
      </c>
      <c r="C587">
        <v>37</v>
      </c>
      <c r="D587">
        <f t="shared" si="37"/>
        <v>2.0470034981949579E-3</v>
      </c>
      <c r="E587">
        <f t="shared" si="38"/>
        <v>3.0440548785504374E-6</v>
      </c>
      <c r="F587">
        <f t="shared" si="39"/>
        <v>2.0470034981949579E-3</v>
      </c>
      <c r="G587">
        <f t="shared" si="40"/>
        <v>0</v>
      </c>
      <c r="H587">
        <v>0</v>
      </c>
      <c r="I587">
        <v>0</v>
      </c>
    </row>
    <row r="588" spans="1:9" x14ac:dyDescent="0.25">
      <c r="A588" t="s">
        <v>7</v>
      </c>
      <c r="B588">
        <v>23297</v>
      </c>
      <c r="C588">
        <v>146</v>
      </c>
      <c r="D588">
        <f t="shared" si="37"/>
        <v>1.9166850406916094E-3</v>
      </c>
      <c r="E588">
        <f t="shared" si="38"/>
        <v>1.2011676007253077E-5</v>
      </c>
      <c r="F588">
        <f t="shared" si="39"/>
        <v>1.9166850406916094E-3</v>
      </c>
      <c r="G588">
        <f t="shared" si="40"/>
        <v>0</v>
      </c>
      <c r="H588">
        <v>0</v>
      </c>
      <c r="I588">
        <v>0</v>
      </c>
    </row>
    <row r="589" spans="1:9" x14ac:dyDescent="0.25">
      <c r="A589" t="s">
        <v>7</v>
      </c>
      <c r="B589">
        <v>29260</v>
      </c>
      <c r="C589">
        <v>104</v>
      </c>
      <c r="D589">
        <f t="shared" si="37"/>
        <v>2.4072715066590757E-3</v>
      </c>
      <c r="E589">
        <f t="shared" si="38"/>
        <v>8.5562623613309594E-6</v>
      </c>
      <c r="F589">
        <f t="shared" si="39"/>
        <v>2.4072715066590757E-3</v>
      </c>
      <c r="G589">
        <f t="shared" si="40"/>
        <v>0</v>
      </c>
      <c r="H589">
        <v>0</v>
      </c>
      <c r="I589">
        <v>0</v>
      </c>
    </row>
    <row r="590" spans="1:9" x14ac:dyDescent="0.25">
      <c r="A590" t="s">
        <v>7</v>
      </c>
      <c r="B590">
        <v>32706</v>
      </c>
      <c r="C590">
        <v>94</v>
      </c>
      <c r="D590">
        <f t="shared" si="37"/>
        <v>2.6907799691316381E-3</v>
      </c>
      <c r="E590">
        <f t="shared" si="38"/>
        <v>7.7335448265875981E-6</v>
      </c>
      <c r="F590">
        <f t="shared" si="39"/>
        <v>2.6907799691316381E-3</v>
      </c>
      <c r="G590">
        <f t="shared" si="40"/>
        <v>0</v>
      </c>
      <c r="H590">
        <v>0</v>
      </c>
      <c r="I590">
        <v>0</v>
      </c>
    </row>
    <row r="591" spans="1:9" x14ac:dyDescent="0.25">
      <c r="A591" t="s">
        <v>7</v>
      </c>
      <c r="B591">
        <v>32362</v>
      </c>
      <c r="C591">
        <v>100</v>
      </c>
      <c r="D591">
        <f t="shared" si="37"/>
        <v>2.6624784859364667E-3</v>
      </c>
      <c r="E591">
        <f t="shared" si="38"/>
        <v>8.2271753474336142E-6</v>
      </c>
      <c r="F591">
        <f t="shared" si="39"/>
        <v>2.6624784859364667E-3</v>
      </c>
      <c r="G591">
        <f t="shared" si="40"/>
        <v>0</v>
      </c>
      <c r="H591">
        <v>0</v>
      </c>
      <c r="I591">
        <v>0</v>
      </c>
    </row>
    <row r="592" spans="1:9" x14ac:dyDescent="0.25">
      <c r="A592" t="s">
        <v>7</v>
      </c>
      <c r="B592">
        <v>29143</v>
      </c>
      <c r="C592">
        <v>93</v>
      </c>
      <c r="D592">
        <f t="shared" si="37"/>
        <v>2.3976457115025785E-3</v>
      </c>
      <c r="E592">
        <f t="shared" si="38"/>
        <v>7.6512730731132618E-6</v>
      </c>
      <c r="F592">
        <f t="shared" si="39"/>
        <v>2.3976457115025785E-3</v>
      </c>
      <c r="G592">
        <f t="shared" si="40"/>
        <v>0</v>
      </c>
      <c r="H592">
        <v>0</v>
      </c>
      <c r="I592">
        <v>0</v>
      </c>
    </row>
    <row r="593" spans="1:9" x14ac:dyDescent="0.25">
      <c r="A593" t="s">
        <v>7</v>
      </c>
      <c r="B593">
        <v>26426</v>
      </c>
      <c r="C593">
        <v>59</v>
      </c>
      <c r="D593">
        <f t="shared" si="37"/>
        <v>2.174113357312807E-3</v>
      </c>
      <c r="E593">
        <f t="shared" si="38"/>
        <v>4.8540334549858329E-6</v>
      </c>
      <c r="F593">
        <f t="shared" si="39"/>
        <v>2.174113357312807E-3</v>
      </c>
      <c r="G593">
        <f t="shared" si="40"/>
        <v>0</v>
      </c>
      <c r="H593">
        <v>0</v>
      </c>
      <c r="I593">
        <v>0</v>
      </c>
    </row>
    <row r="594" spans="1:9" x14ac:dyDescent="0.25">
      <c r="A594" t="s">
        <v>7</v>
      </c>
      <c r="B594">
        <v>28176</v>
      </c>
      <c r="C594">
        <v>26</v>
      </c>
      <c r="D594">
        <f t="shared" si="37"/>
        <v>2.3180889258928952E-3</v>
      </c>
      <c r="E594">
        <f t="shared" si="38"/>
        <v>2.1390655903327398E-6</v>
      </c>
      <c r="F594">
        <f t="shared" si="39"/>
        <v>2.3180889258928952E-3</v>
      </c>
      <c r="G594">
        <f t="shared" si="40"/>
        <v>0</v>
      </c>
      <c r="H594">
        <v>0</v>
      </c>
      <c r="I594">
        <v>0</v>
      </c>
    </row>
    <row r="595" spans="1:9" x14ac:dyDescent="0.25">
      <c r="A595" t="s">
        <v>7</v>
      </c>
      <c r="B595">
        <v>26628</v>
      </c>
      <c r="C595">
        <v>170</v>
      </c>
      <c r="D595">
        <f t="shared" si="37"/>
        <v>2.1907322515146229E-3</v>
      </c>
      <c r="E595">
        <f t="shared" si="38"/>
        <v>1.3986198090637145E-5</v>
      </c>
      <c r="F595">
        <f t="shared" si="39"/>
        <v>2.1907322515146229E-3</v>
      </c>
      <c r="G595">
        <f t="shared" si="40"/>
        <v>0</v>
      </c>
      <c r="H595">
        <v>0</v>
      </c>
      <c r="I595">
        <v>0</v>
      </c>
    </row>
    <row r="596" spans="1:9" x14ac:dyDescent="0.25">
      <c r="A596" t="s">
        <v>7</v>
      </c>
      <c r="B596">
        <v>33646</v>
      </c>
      <c r="C596">
        <v>111</v>
      </c>
      <c r="D596">
        <f t="shared" si="37"/>
        <v>2.7681154173975139E-3</v>
      </c>
      <c r="E596">
        <f t="shared" si="38"/>
        <v>9.1321646356513117E-6</v>
      </c>
      <c r="F596">
        <f t="shared" si="39"/>
        <v>2.7681154173975139E-3</v>
      </c>
      <c r="G596">
        <f t="shared" si="40"/>
        <v>0</v>
      </c>
      <c r="H596">
        <v>0</v>
      </c>
      <c r="I596">
        <v>0</v>
      </c>
    </row>
    <row r="597" spans="1:9" x14ac:dyDescent="0.25">
      <c r="A597" t="s">
        <v>7</v>
      </c>
      <c r="B597">
        <v>36273</v>
      </c>
      <c r="C597">
        <v>113</v>
      </c>
      <c r="D597">
        <f t="shared" si="37"/>
        <v>2.984243313774595E-3</v>
      </c>
      <c r="E597">
        <f t="shared" si="38"/>
        <v>9.2967081425999843E-6</v>
      </c>
      <c r="F597">
        <f t="shared" si="39"/>
        <v>2.984243313774595E-3</v>
      </c>
      <c r="G597">
        <f t="shared" si="40"/>
        <v>0</v>
      </c>
      <c r="H597">
        <v>0</v>
      </c>
      <c r="I597">
        <v>0</v>
      </c>
    </row>
    <row r="598" spans="1:9" x14ac:dyDescent="0.25">
      <c r="A598" t="s">
        <v>7</v>
      </c>
      <c r="B598">
        <v>36987</v>
      </c>
      <c r="C598">
        <v>114</v>
      </c>
      <c r="D598">
        <f t="shared" si="37"/>
        <v>3.042985345755271E-3</v>
      </c>
      <c r="E598">
        <f t="shared" si="38"/>
        <v>9.3789798960743206E-6</v>
      </c>
      <c r="F598">
        <f t="shared" si="39"/>
        <v>3.042985345755271E-3</v>
      </c>
      <c r="G598">
        <f t="shared" si="40"/>
        <v>0</v>
      </c>
      <c r="H598">
        <v>0</v>
      </c>
      <c r="I598">
        <v>0</v>
      </c>
    </row>
    <row r="599" spans="1:9" x14ac:dyDescent="0.25">
      <c r="A599" t="s">
        <v>7</v>
      </c>
      <c r="B599">
        <v>31783</v>
      </c>
      <c r="C599">
        <v>104</v>
      </c>
      <c r="D599">
        <f t="shared" si="37"/>
        <v>2.6148431406748259E-3</v>
      </c>
      <c r="E599">
        <f t="shared" si="38"/>
        <v>8.5562623613309594E-6</v>
      </c>
      <c r="F599">
        <f t="shared" si="39"/>
        <v>2.6148431406748259E-3</v>
      </c>
      <c r="G599">
        <f t="shared" si="40"/>
        <v>0</v>
      </c>
      <c r="H599">
        <v>0</v>
      </c>
      <c r="I599">
        <v>0</v>
      </c>
    </row>
    <row r="600" spans="1:9" x14ac:dyDescent="0.25">
      <c r="A600" t="s">
        <v>7</v>
      </c>
      <c r="B600">
        <v>31976</v>
      </c>
      <c r="C600">
        <v>49</v>
      </c>
      <c r="D600">
        <f t="shared" si="37"/>
        <v>2.6307215890953727E-3</v>
      </c>
      <c r="E600">
        <f t="shared" si="38"/>
        <v>4.0313159202424716E-6</v>
      </c>
      <c r="F600">
        <f t="shared" si="39"/>
        <v>2.6307215890953727E-3</v>
      </c>
      <c r="G600">
        <f t="shared" si="40"/>
        <v>0</v>
      </c>
      <c r="H600">
        <v>0</v>
      </c>
      <c r="I600">
        <v>0</v>
      </c>
    </row>
    <row r="601" spans="1:9" x14ac:dyDescent="0.25">
      <c r="A601" t="s">
        <v>7</v>
      </c>
      <c r="B601">
        <v>31675</v>
      </c>
      <c r="C601">
        <v>40</v>
      </c>
      <c r="D601">
        <f t="shared" si="37"/>
        <v>2.6059577912995974E-3</v>
      </c>
      <c r="E601">
        <f t="shared" si="38"/>
        <v>3.2908701389734458E-6</v>
      </c>
      <c r="F601">
        <f t="shared" si="39"/>
        <v>2.6059577912995974E-3</v>
      </c>
      <c r="G601">
        <f t="shared" si="40"/>
        <v>0</v>
      </c>
      <c r="H601">
        <v>0</v>
      </c>
      <c r="I601">
        <v>0</v>
      </c>
    </row>
    <row r="602" spans="1:9" x14ac:dyDescent="0.25">
      <c r="A602" t="s">
        <v>7</v>
      </c>
      <c r="B602">
        <v>30619</v>
      </c>
      <c r="C602">
        <v>174</v>
      </c>
      <c r="D602">
        <f t="shared" si="37"/>
        <v>2.5190788196306985E-3</v>
      </c>
      <c r="E602">
        <f t="shared" si="38"/>
        <v>1.431528510453449E-5</v>
      </c>
      <c r="F602">
        <f t="shared" si="39"/>
        <v>2.5190788196306985E-3</v>
      </c>
      <c r="G602">
        <f t="shared" si="40"/>
        <v>0</v>
      </c>
      <c r="H602">
        <v>0</v>
      </c>
      <c r="I602">
        <v>0</v>
      </c>
    </row>
    <row r="603" spans="1:9" x14ac:dyDescent="0.25">
      <c r="A603" t="s">
        <v>7</v>
      </c>
      <c r="B603">
        <v>35547</v>
      </c>
      <c r="C603">
        <v>149</v>
      </c>
      <c r="D603">
        <f t="shared" si="37"/>
        <v>2.9245140207522272E-3</v>
      </c>
      <c r="E603">
        <f t="shared" si="38"/>
        <v>1.2258491267676086E-5</v>
      </c>
      <c r="F603">
        <f t="shared" si="39"/>
        <v>2.9245140207522272E-3</v>
      </c>
      <c r="G603">
        <f t="shared" si="40"/>
        <v>0</v>
      </c>
      <c r="H603">
        <v>0</v>
      </c>
      <c r="I603">
        <v>0</v>
      </c>
    </row>
    <row r="604" spans="1:9" x14ac:dyDescent="0.25">
      <c r="A604" t="s">
        <v>7</v>
      </c>
      <c r="B604">
        <v>37962</v>
      </c>
      <c r="C604">
        <v>140</v>
      </c>
      <c r="D604">
        <f t="shared" si="37"/>
        <v>3.1232003053927489E-3</v>
      </c>
      <c r="E604">
        <f t="shared" si="38"/>
        <v>1.1518045486407061E-5</v>
      </c>
      <c r="F604">
        <f t="shared" si="39"/>
        <v>3.1232003053927489E-3</v>
      </c>
      <c r="G604">
        <f t="shared" si="40"/>
        <v>0</v>
      </c>
      <c r="H604">
        <v>0</v>
      </c>
      <c r="I604">
        <v>0</v>
      </c>
    </row>
    <row r="605" spans="1:9" x14ac:dyDescent="0.25">
      <c r="A605" t="s">
        <v>7</v>
      </c>
      <c r="B605">
        <v>37690</v>
      </c>
      <c r="C605">
        <v>100</v>
      </c>
      <c r="D605">
        <f t="shared" si="37"/>
        <v>3.1008223884477293E-3</v>
      </c>
      <c r="E605">
        <f t="shared" si="38"/>
        <v>8.2271753474336142E-6</v>
      </c>
      <c r="F605">
        <f t="shared" si="39"/>
        <v>3.1008223884477293E-3</v>
      </c>
      <c r="G605">
        <f t="shared" si="40"/>
        <v>0</v>
      </c>
      <c r="H605">
        <v>0</v>
      </c>
      <c r="I605">
        <v>0</v>
      </c>
    </row>
    <row r="606" spans="1:9" x14ac:dyDescent="0.25">
      <c r="A606" t="s">
        <v>7</v>
      </c>
      <c r="B606">
        <v>32087</v>
      </c>
      <c r="C606">
        <v>133</v>
      </c>
      <c r="D606">
        <f t="shared" si="37"/>
        <v>2.6398537537310239E-3</v>
      </c>
      <c r="E606">
        <f t="shared" si="38"/>
        <v>1.0942143212086709E-5</v>
      </c>
      <c r="F606">
        <f t="shared" si="39"/>
        <v>2.6398537537310239E-3</v>
      </c>
      <c r="G606">
        <f t="shared" si="40"/>
        <v>0</v>
      </c>
      <c r="H606">
        <v>0</v>
      </c>
      <c r="I606">
        <v>0</v>
      </c>
    </row>
    <row r="607" spans="1:9" x14ac:dyDescent="0.25">
      <c r="A607" t="s">
        <v>7</v>
      </c>
      <c r="B607">
        <v>32937</v>
      </c>
      <c r="C607">
        <v>61</v>
      </c>
      <c r="D607">
        <f t="shared" si="37"/>
        <v>2.7097847441842097E-3</v>
      </c>
      <c r="E607">
        <f t="shared" si="38"/>
        <v>5.0185769619345055E-6</v>
      </c>
      <c r="F607">
        <f t="shared" si="39"/>
        <v>2.7097847441842097E-3</v>
      </c>
      <c r="G607">
        <f t="shared" si="40"/>
        <v>0</v>
      </c>
      <c r="H607">
        <v>0</v>
      </c>
      <c r="I607">
        <v>0</v>
      </c>
    </row>
    <row r="608" spans="1:9" x14ac:dyDescent="0.25">
      <c r="A608" t="s">
        <v>7</v>
      </c>
      <c r="B608">
        <v>26227</v>
      </c>
      <c r="C608">
        <v>48</v>
      </c>
      <c r="D608">
        <f t="shared" si="37"/>
        <v>2.1577412783714144E-3</v>
      </c>
      <c r="E608">
        <f t="shared" si="38"/>
        <v>3.9490441667681353E-6</v>
      </c>
      <c r="F608">
        <f t="shared" si="39"/>
        <v>2.1577412783714144E-3</v>
      </c>
      <c r="G608">
        <f t="shared" si="40"/>
        <v>0</v>
      </c>
      <c r="H608">
        <v>0</v>
      </c>
      <c r="I608">
        <v>0</v>
      </c>
    </row>
    <row r="609" spans="1:9" x14ac:dyDescent="0.25">
      <c r="A609" t="s">
        <v>7</v>
      </c>
      <c r="B609">
        <v>31931</v>
      </c>
      <c r="C609">
        <v>50</v>
      </c>
      <c r="D609">
        <f t="shared" si="37"/>
        <v>2.6270193601890274E-3</v>
      </c>
      <c r="E609">
        <f t="shared" si="38"/>
        <v>4.1135876737168071E-6</v>
      </c>
      <c r="F609">
        <f t="shared" si="39"/>
        <v>2.6270193601890274E-3</v>
      </c>
      <c r="G609">
        <f t="shared" si="40"/>
        <v>0</v>
      </c>
      <c r="H609">
        <v>0</v>
      </c>
      <c r="I609">
        <v>0</v>
      </c>
    </row>
    <row r="610" spans="1:9" x14ac:dyDescent="0.25">
      <c r="A610" t="s">
        <v>7</v>
      </c>
      <c r="B610">
        <v>35493</v>
      </c>
      <c r="C610">
        <v>207</v>
      </c>
      <c r="D610">
        <f t="shared" si="37"/>
        <v>2.9200713460646129E-3</v>
      </c>
      <c r="E610">
        <f t="shared" si="38"/>
        <v>1.7030252969187584E-5</v>
      </c>
      <c r="F610">
        <f t="shared" si="39"/>
        <v>2.9200713460646129E-3</v>
      </c>
      <c r="G610">
        <f t="shared" si="40"/>
        <v>0</v>
      </c>
      <c r="H610">
        <v>0</v>
      </c>
      <c r="I610">
        <v>0</v>
      </c>
    </row>
    <row r="611" spans="1:9" x14ac:dyDescent="0.25">
      <c r="A611" t="s">
        <v>7</v>
      </c>
      <c r="B611">
        <v>37830</v>
      </c>
      <c r="C611">
        <v>178</v>
      </c>
      <c r="D611">
        <f t="shared" si="37"/>
        <v>3.1123404339341364E-3</v>
      </c>
      <c r="E611">
        <f t="shared" si="38"/>
        <v>1.4644372118431835E-5</v>
      </c>
      <c r="F611">
        <f t="shared" si="39"/>
        <v>3.1123404339341364E-3</v>
      </c>
      <c r="G611">
        <f t="shared" si="40"/>
        <v>0</v>
      </c>
      <c r="H611">
        <v>0</v>
      </c>
      <c r="I611">
        <v>0</v>
      </c>
    </row>
    <row r="612" spans="1:9" x14ac:dyDescent="0.25">
      <c r="A612" t="s">
        <v>7</v>
      </c>
      <c r="B612">
        <v>42065</v>
      </c>
      <c r="C612">
        <v>121</v>
      </c>
      <c r="D612">
        <f t="shared" si="37"/>
        <v>3.4607613098979503E-3</v>
      </c>
      <c r="E612">
        <f t="shared" si="38"/>
        <v>9.9548821703946747E-6</v>
      </c>
      <c r="F612">
        <f t="shared" si="39"/>
        <v>3.4607613098979503E-3</v>
      </c>
      <c r="G612">
        <f t="shared" si="40"/>
        <v>0</v>
      </c>
      <c r="H612">
        <v>0</v>
      </c>
      <c r="I612">
        <v>0</v>
      </c>
    </row>
    <row r="613" spans="1:9" x14ac:dyDescent="0.25">
      <c r="A613" t="s">
        <v>7</v>
      </c>
      <c r="B613">
        <v>36642</v>
      </c>
      <c r="C613">
        <v>120</v>
      </c>
      <c r="D613">
        <f t="shared" si="37"/>
        <v>3.014601590806625E-3</v>
      </c>
      <c r="E613">
        <f t="shared" si="38"/>
        <v>9.8726104169203384E-6</v>
      </c>
      <c r="F613">
        <f t="shared" si="39"/>
        <v>3.014601590806625E-3</v>
      </c>
      <c r="G613">
        <f t="shared" si="40"/>
        <v>0</v>
      </c>
      <c r="H613">
        <v>0</v>
      </c>
      <c r="I613">
        <v>0</v>
      </c>
    </row>
    <row r="614" spans="1:9" x14ac:dyDescent="0.25">
      <c r="A614" t="s">
        <v>7</v>
      </c>
      <c r="B614">
        <v>36515</v>
      </c>
      <c r="C614">
        <v>68</v>
      </c>
      <c r="D614">
        <f t="shared" si="37"/>
        <v>3.0041530781153847E-3</v>
      </c>
      <c r="E614">
        <f t="shared" si="38"/>
        <v>5.5944792362548578E-6</v>
      </c>
      <c r="F614">
        <f t="shared" si="39"/>
        <v>3.0041530781153847E-3</v>
      </c>
      <c r="G614">
        <f t="shared" si="40"/>
        <v>0</v>
      </c>
      <c r="H614">
        <v>0</v>
      </c>
      <c r="I614">
        <v>0</v>
      </c>
    </row>
    <row r="615" spans="1:9" x14ac:dyDescent="0.25">
      <c r="A615" t="s">
        <v>7</v>
      </c>
      <c r="B615">
        <v>40801</v>
      </c>
      <c r="C615">
        <v>45</v>
      </c>
      <c r="D615">
        <f t="shared" si="37"/>
        <v>3.3567698135063893E-3</v>
      </c>
      <c r="E615">
        <f t="shared" si="38"/>
        <v>3.7022289063451269E-6</v>
      </c>
      <c r="F615">
        <f t="shared" si="39"/>
        <v>3.3567698135063893E-3</v>
      </c>
      <c r="G615">
        <f t="shared" si="40"/>
        <v>0</v>
      </c>
      <c r="H615">
        <v>0</v>
      </c>
      <c r="I615">
        <v>0</v>
      </c>
    </row>
    <row r="616" spans="1:9" x14ac:dyDescent="0.25">
      <c r="A616" t="s">
        <v>7</v>
      </c>
      <c r="B616">
        <v>37179</v>
      </c>
      <c r="C616">
        <v>209</v>
      </c>
      <c r="D616">
        <f t="shared" si="37"/>
        <v>3.0587815224223437E-3</v>
      </c>
      <c r="E616">
        <f t="shared" si="38"/>
        <v>1.7194796476136257E-5</v>
      </c>
      <c r="F616">
        <f t="shared" si="39"/>
        <v>3.0587815224223437E-3</v>
      </c>
      <c r="G616">
        <f t="shared" si="40"/>
        <v>0</v>
      </c>
      <c r="H616">
        <v>0</v>
      </c>
      <c r="I616">
        <v>0</v>
      </c>
    </row>
    <row r="617" spans="1:9" x14ac:dyDescent="0.25">
      <c r="A617" t="s">
        <v>7</v>
      </c>
      <c r="B617">
        <v>38486</v>
      </c>
      <c r="C617">
        <v>191</v>
      </c>
      <c r="D617">
        <f t="shared" si="37"/>
        <v>3.1663107042133008E-3</v>
      </c>
      <c r="E617">
        <f t="shared" si="38"/>
        <v>1.5713904913598203E-5</v>
      </c>
      <c r="F617">
        <f t="shared" si="39"/>
        <v>3.1663107042133008E-3</v>
      </c>
      <c r="G617">
        <f t="shared" si="40"/>
        <v>0</v>
      </c>
      <c r="H617">
        <v>0</v>
      </c>
      <c r="I617">
        <v>0</v>
      </c>
    </row>
    <row r="618" spans="1:9" x14ac:dyDescent="0.25">
      <c r="A618" t="s">
        <v>7</v>
      </c>
      <c r="B618">
        <v>37480</v>
      </c>
      <c r="C618">
        <v>167</v>
      </c>
      <c r="D618">
        <f t="shared" si="37"/>
        <v>3.083545320218119E-3</v>
      </c>
      <c r="E618">
        <f t="shared" si="38"/>
        <v>1.3739382830214137E-5</v>
      </c>
      <c r="F618">
        <f t="shared" si="39"/>
        <v>3.083545320218119E-3</v>
      </c>
      <c r="G618">
        <f t="shared" si="40"/>
        <v>0</v>
      </c>
      <c r="H618">
        <v>0</v>
      </c>
      <c r="I618">
        <v>0</v>
      </c>
    </row>
    <row r="619" spans="1:9" x14ac:dyDescent="0.25">
      <c r="A619" t="s">
        <v>7</v>
      </c>
      <c r="B619">
        <v>36734</v>
      </c>
      <c r="C619">
        <v>147</v>
      </c>
      <c r="D619">
        <f t="shared" si="37"/>
        <v>3.0221705921262641E-3</v>
      </c>
      <c r="E619">
        <f t="shared" si="38"/>
        <v>1.2093947760727413E-5</v>
      </c>
      <c r="F619">
        <f t="shared" si="39"/>
        <v>3.0221705921262641E-3</v>
      </c>
      <c r="G619">
        <f t="shared" si="40"/>
        <v>0</v>
      </c>
      <c r="H619">
        <v>0</v>
      </c>
      <c r="I619">
        <v>0</v>
      </c>
    </row>
    <row r="620" spans="1:9" x14ac:dyDescent="0.25">
      <c r="A620" t="s">
        <v>7</v>
      </c>
      <c r="B620">
        <v>28856</v>
      </c>
      <c r="C620">
        <v>156</v>
      </c>
      <c r="D620">
        <f t="shared" si="37"/>
        <v>2.3740337182554441E-3</v>
      </c>
      <c r="E620">
        <f t="shared" si="38"/>
        <v>1.283439354199644E-5</v>
      </c>
      <c r="F620">
        <f t="shared" si="39"/>
        <v>2.3740337182554441E-3</v>
      </c>
      <c r="G620">
        <f t="shared" si="40"/>
        <v>0</v>
      </c>
      <c r="H620">
        <v>0</v>
      </c>
      <c r="I620">
        <v>0</v>
      </c>
    </row>
    <row r="621" spans="1:9" x14ac:dyDescent="0.25">
      <c r="A621" t="s">
        <v>7</v>
      </c>
      <c r="B621">
        <v>28614</v>
      </c>
      <c r="C621">
        <v>56</v>
      </c>
      <c r="D621">
        <f t="shared" si="37"/>
        <v>2.3541239539146544E-3</v>
      </c>
      <c r="E621">
        <f t="shared" si="38"/>
        <v>4.607218194562824E-6</v>
      </c>
      <c r="F621">
        <f t="shared" si="39"/>
        <v>2.3541239539146544E-3</v>
      </c>
      <c r="G621">
        <f t="shared" si="40"/>
        <v>0</v>
      </c>
      <c r="H621">
        <v>0</v>
      </c>
      <c r="I621">
        <v>0</v>
      </c>
    </row>
    <row r="622" spans="1:9" x14ac:dyDescent="0.25">
      <c r="A622" t="s">
        <v>7</v>
      </c>
      <c r="B622">
        <v>30283</v>
      </c>
      <c r="C622">
        <v>61</v>
      </c>
      <c r="D622">
        <f t="shared" si="37"/>
        <v>2.4914355104633215E-3</v>
      </c>
      <c r="E622">
        <f t="shared" si="38"/>
        <v>5.0185769619345055E-6</v>
      </c>
      <c r="F622">
        <f t="shared" si="39"/>
        <v>2.4914355104633215E-3</v>
      </c>
      <c r="G622">
        <f t="shared" si="40"/>
        <v>0</v>
      </c>
      <c r="H622">
        <v>0</v>
      </c>
      <c r="I622">
        <v>0</v>
      </c>
    </row>
    <row r="623" spans="1:9" x14ac:dyDescent="0.25">
      <c r="A623" t="s">
        <v>7</v>
      </c>
      <c r="B623">
        <v>26251</v>
      </c>
      <c r="C623">
        <v>185</v>
      </c>
      <c r="D623">
        <f t="shared" si="37"/>
        <v>2.1597158004547983E-3</v>
      </c>
      <c r="E623">
        <f t="shared" si="38"/>
        <v>1.5220274392752187E-5</v>
      </c>
      <c r="F623">
        <f t="shared" si="39"/>
        <v>2.1597158004547983E-3</v>
      </c>
      <c r="G623">
        <f t="shared" si="40"/>
        <v>0</v>
      </c>
      <c r="H623">
        <v>0</v>
      </c>
      <c r="I623">
        <v>0</v>
      </c>
    </row>
    <row r="624" spans="1:9" x14ac:dyDescent="0.25">
      <c r="A624" t="s">
        <v>7</v>
      </c>
      <c r="B624">
        <v>29873</v>
      </c>
      <c r="C624">
        <v>201</v>
      </c>
      <c r="D624">
        <f t="shared" si="37"/>
        <v>2.4577040915388436E-3</v>
      </c>
      <c r="E624">
        <f t="shared" si="38"/>
        <v>1.6536622448341566E-5</v>
      </c>
      <c r="F624">
        <f t="shared" si="39"/>
        <v>2.4577040915388436E-3</v>
      </c>
      <c r="G624">
        <f t="shared" si="40"/>
        <v>0</v>
      </c>
      <c r="H624">
        <v>0</v>
      </c>
      <c r="I624">
        <v>0</v>
      </c>
    </row>
    <row r="625" spans="1:9" x14ac:dyDescent="0.25">
      <c r="A625" t="s">
        <v>7</v>
      </c>
      <c r="B625">
        <v>26326</v>
      </c>
      <c r="C625">
        <v>158</v>
      </c>
      <c r="D625">
        <f t="shared" si="37"/>
        <v>2.1658861819653734E-3</v>
      </c>
      <c r="E625">
        <f t="shared" si="38"/>
        <v>1.2998937048945111E-5</v>
      </c>
      <c r="F625">
        <f t="shared" si="39"/>
        <v>2.1658861819653734E-3</v>
      </c>
      <c r="G625">
        <f t="shared" si="40"/>
        <v>0</v>
      </c>
      <c r="H625">
        <v>0</v>
      </c>
      <c r="I625">
        <v>0</v>
      </c>
    </row>
    <row r="626" spans="1:9" x14ac:dyDescent="0.25">
      <c r="A626" t="s">
        <v>7</v>
      </c>
      <c r="B626">
        <v>32292</v>
      </c>
      <c r="C626">
        <v>178</v>
      </c>
      <c r="D626">
        <f t="shared" si="37"/>
        <v>2.6567194631932629E-3</v>
      </c>
      <c r="E626">
        <f t="shared" si="38"/>
        <v>1.4644372118431835E-5</v>
      </c>
      <c r="F626">
        <f t="shared" si="39"/>
        <v>2.6567194631932629E-3</v>
      </c>
      <c r="G626">
        <f t="shared" si="40"/>
        <v>0</v>
      </c>
      <c r="H626">
        <v>0</v>
      </c>
      <c r="I626">
        <v>0</v>
      </c>
    </row>
    <row r="627" spans="1:9" x14ac:dyDescent="0.25">
      <c r="A627" t="s">
        <v>7</v>
      </c>
      <c r="B627">
        <v>29438</v>
      </c>
      <c r="C627">
        <v>164</v>
      </c>
      <c r="D627">
        <f t="shared" si="37"/>
        <v>2.4219158787775075E-3</v>
      </c>
      <c r="E627">
        <f t="shared" si="38"/>
        <v>1.3492567569791129E-5</v>
      </c>
      <c r="F627">
        <f t="shared" si="39"/>
        <v>2.4219158787775075E-3</v>
      </c>
      <c r="G627">
        <f t="shared" si="40"/>
        <v>0</v>
      </c>
      <c r="H627">
        <v>0</v>
      </c>
      <c r="I627">
        <v>0</v>
      </c>
    </row>
    <row r="628" spans="1:9" x14ac:dyDescent="0.25">
      <c r="A628" t="s">
        <v>7</v>
      </c>
      <c r="B628">
        <v>29007</v>
      </c>
      <c r="C628">
        <v>56</v>
      </c>
      <c r="D628">
        <f t="shared" si="37"/>
        <v>2.3864567530300688E-3</v>
      </c>
      <c r="E628">
        <f t="shared" si="38"/>
        <v>4.607218194562824E-6</v>
      </c>
      <c r="F628">
        <f t="shared" si="39"/>
        <v>2.3864567530300688E-3</v>
      </c>
      <c r="G628">
        <f t="shared" si="40"/>
        <v>0</v>
      </c>
      <c r="H628">
        <v>0</v>
      </c>
      <c r="I628">
        <v>0</v>
      </c>
    </row>
    <row r="629" spans="1:9" x14ac:dyDescent="0.25">
      <c r="A629" t="s">
        <v>7</v>
      </c>
      <c r="B629">
        <v>35702</v>
      </c>
      <c r="C629">
        <v>49</v>
      </c>
      <c r="D629">
        <f t="shared" si="37"/>
        <v>2.9372661425407492E-3</v>
      </c>
      <c r="E629">
        <f t="shared" si="38"/>
        <v>4.0313159202424716E-6</v>
      </c>
      <c r="F629">
        <f t="shared" si="39"/>
        <v>2.9372661425407492E-3</v>
      </c>
      <c r="G629">
        <f t="shared" si="40"/>
        <v>0</v>
      </c>
      <c r="H629">
        <v>0</v>
      </c>
      <c r="I629">
        <v>0</v>
      </c>
    </row>
    <row r="630" spans="1:9" x14ac:dyDescent="0.25">
      <c r="A630" t="s">
        <v>7</v>
      </c>
      <c r="B630">
        <v>31095</v>
      </c>
      <c r="C630">
        <v>203</v>
      </c>
      <c r="D630">
        <f t="shared" si="37"/>
        <v>2.5582401742844825E-3</v>
      </c>
      <c r="E630">
        <f t="shared" si="38"/>
        <v>1.6701165955290239E-5</v>
      </c>
      <c r="F630">
        <f t="shared" si="39"/>
        <v>2.5582401742844825E-3</v>
      </c>
      <c r="G630">
        <f t="shared" si="40"/>
        <v>0</v>
      </c>
      <c r="H630">
        <v>0</v>
      </c>
      <c r="I630">
        <v>0</v>
      </c>
    </row>
    <row r="631" spans="1:9" x14ac:dyDescent="0.25">
      <c r="A631" t="s">
        <v>7</v>
      </c>
      <c r="B631">
        <v>33560</v>
      </c>
      <c r="C631">
        <v>166</v>
      </c>
      <c r="D631">
        <f t="shared" si="37"/>
        <v>2.7610400465987212E-3</v>
      </c>
      <c r="E631">
        <f t="shared" si="38"/>
        <v>1.3657111076739801E-5</v>
      </c>
      <c r="F631">
        <f t="shared" si="39"/>
        <v>2.7610400465987212E-3</v>
      </c>
      <c r="G631">
        <f t="shared" si="40"/>
        <v>0</v>
      </c>
      <c r="H631">
        <v>0</v>
      </c>
      <c r="I631">
        <v>0</v>
      </c>
    </row>
    <row r="632" spans="1:9" x14ac:dyDescent="0.25">
      <c r="A632" t="s">
        <v>7</v>
      </c>
      <c r="B632">
        <v>35764</v>
      </c>
      <c r="C632">
        <v>182</v>
      </c>
      <c r="D632">
        <f t="shared" si="37"/>
        <v>2.942366991256158E-3</v>
      </c>
      <c r="E632">
        <f t="shared" si="38"/>
        <v>1.4973459132329178E-5</v>
      </c>
      <c r="F632">
        <f t="shared" si="39"/>
        <v>2.942366991256158E-3</v>
      </c>
      <c r="G632">
        <f t="shared" si="40"/>
        <v>0</v>
      </c>
      <c r="H632">
        <v>0</v>
      </c>
      <c r="I632">
        <v>0</v>
      </c>
    </row>
    <row r="633" spans="1:9" x14ac:dyDescent="0.25">
      <c r="A633" t="s">
        <v>7</v>
      </c>
      <c r="B633">
        <v>35620</v>
      </c>
      <c r="C633">
        <v>180</v>
      </c>
      <c r="D633">
        <f t="shared" si="37"/>
        <v>2.9305198587558537E-3</v>
      </c>
      <c r="E633">
        <f t="shared" si="38"/>
        <v>1.4808915625380508E-5</v>
      </c>
      <c r="F633">
        <f t="shared" si="39"/>
        <v>2.9305198587558537E-3</v>
      </c>
      <c r="G633">
        <f t="shared" si="40"/>
        <v>0</v>
      </c>
      <c r="H633">
        <v>0</v>
      </c>
      <c r="I633">
        <v>0</v>
      </c>
    </row>
    <row r="634" spans="1:9" x14ac:dyDescent="0.25">
      <c r="A634" t="s">
        <v>7</v>
      </c>
      <c r="B634">
        <v>29746</v>
      </c>
      <c r="C634">
        <v>122</v>
      </c>
      <c r="D634">
        <f t="shared" si="37"/>
        <v>2.4472555788476033E-3</v>
      </c>
      <c r="E634">
        <f t="shared" si="38"/>
        <v>1.0037153923869011E-5</v>
      </c>
      <c r="F634">
        <f t="shared" si="39"/>
        <v>2.4472555788476033E-3</v>
      </c>
      <c r="G634">
        <f t="shared" si="40"/>
        <v>0</v>
      </c>
      <c r="H634">
        <v>0</v>
      </c>
      <c r="I634">
        <v>0</v>
      </c>
    </row>
    <row r="635" spans="1:9" x14ac:dyDescent="0.25">
      <c r="A635" t="s">
        <v>7</v>
      </c>
      <c r="B635">
        <v>32997</v>
      </c>
      <c r="C635">
        <v>63</v>
      </c>
      <c r="D635">
        <f t="shared" si="37"/>
        <v>2.7147210493926699E-3</v>
      </c>
      <c r="E635">
        <f t="shared" si="38"/>
        <v>5.1831204688831772E-6</v>
      </c>
      <c r="F635">
        <f t="shared" si="39"/>
        <v>2.7147210493926699E-3</v>
      </c>
      <c r="G635">
        <f t="shared" si="40"/>
        <v>0</v>
      </c>
      <c r="H635">
        <v>0</v>
      </c>
      <c r="I635">
        <v>0</v>
      </c>
    </row>
    <row r="636" spans="1:9" x14ac:dyDescent="0.25">
      <c r="A636" t="s">
        <v>7</v>
      </c>
      <c r="B636">
        <v>37485</v>
      </c>
      <c r="C636">
        <v>40</v>
      </c>
      <c r="D636">
        <f t="shared" si="37"/>
        <v>3.0839566789854903E-3</v>
      </c>
      <c r="E636">
        <f t="shared" si="38"/>
        <v>3.2908701389734458E-6</v>
      </c>
      <c r="F636">
        <f t="shared" si="39"/>
        <v>3.0839566789854903E-3</v>
      </c>
      <c r="G636">
        <f t="shared" si="40"/>
        <v>0</v>
      </c>
      <c r="H636">
        <v>0</v>
      </c>
      <c r="I636">
        <v>0</v>
      </c>
    </row>
    <row r="637" spans="1:9" x14ac:dyDescent="0.25">
      <c r="A637" t="s">
        <v>7</v>
      </c>
      <c r="B637">
        <v>34520</v>
      </c>
      <c r="C637">
        <v>167</v>
      </c>
      <c r="D637">
        <f t="shared" si="37"/>
        <v>2.8400209299340837E-3</v>
      </c>
      <c r="E637">
        <f t="shared" si="38"/>
        <v>1.3739382830214137E-5</v>
      </c>
      <c r="F637">
        <f t="shared" si="39"/>
        <v>2.8400209299340837E-3</v>
      </c>
      <c r="G637">
        <f t="shared" si="40"/>
        <v>0</v>
      </c>
      <c r="H637">
        <v>0</v>
      </c>
      <c r="I637">
        <v>0</v>
      </c>
    </row>
    <row r="638" spans="1:9" x14ac:dyDescent="0.25">
      <c r="A638" t="s">
        <v>7</v>
      </c>
      <c r="B638">
        <v>35059</v>
      </c>
      <c r="C638">
        <v>150</v>
      </c>
      <c r="D638">
        <f t="shared" si="37"/>
        <v>2.884365405056751E-3</v>
      </c>
      <c r="E638">
        <f t="shared" si="38"/>
        <v>1.2340763021150422E-5</v>
      </c>
      <c r="F638">
        <f t="shared" si="39"/>
        <v>2.884365405056751E-3</v>
      </c>
      <c r="G638">
        <f t="shared" si="40"/>
        <v>0</v>
      </c>
      <c r="H638">
        <v>0</v>
      </c>
      <c r="I638">
        <v>0</v>
      </c>
    </row>
    <row r="639" spans="1:9" x14ac:dyDescent="0.25">
      <c r="A639" t="s">
        <v>7</v>
      </c>
      <c r="B639">
        <v>35742</v>
      </c>
      <c r="C639">
        <v>137</v>
      </c>
      <c r="D639">
        <f t="shared" si="37"/>
        <v>2.9405570126797226E-3</v>
      </c>
      <c r="E639">
        <f t="shared" si="38"/>
        <v>1.1271230225984052E-5</v>
      </c>
      <c r="F639">
        <f t="shared" si="39"/>
        <v>2.9405570126797226E-3</v>
      </c>
      <c r="G639">
        <f t="shared" si="40"/>
        <v>0</v>
      </c>
      <c r="H639">
        <v>0</v>
      </c>
      <c r="I639">
        <v>0</v>
      </c>
    </row>
    <row r="640" spans="1:9" x14ac:dyDescent="0.25">
      <c r="A640" t="s">
        <v>7</v>
      </c>
      <c r="B640">
        <v>34589</v>
      </c>
      <c r="C640">
        <v>127</v>
      </c>
      <c r="D640">
        <f t="shared" si="37"/>
        <v>2.8456976809238129E-3</v>
      </c>
      <c r="E640">
        <f t="shared" si="38"/>
        <v>1.0448512691240691E-5</v>
      </c>
      <c r="F640">
        <f t="shared" si="39"/>
        <v>2.8456976809238129E-3</v>
      </c>
      <c r="G640">
        <f t="shared" si="40"/>
        <v>0</v>
      </c>
      <c r="H640">
        <v>0</v>
      </c>
      <c r="I640">
        <v>0</v>
      </c>
    </row>
    <row r="641" spans="1:9" x14ac:dyDescent="0.25">
      <c r="A641" t="s">
        <v>7</v>
      </c>
      <c r="B641">
        <v>29389</v>
      </c>
      <c r="C641">
        <v>121</v>
      </c>
      <c r="D641">
        <f t="shared" si="37"/>
        <v>2.4178845628572651E-3</v>
      </c>
      <c r="E641">
        <f t="shared" si="38"/>
        <v>9.9548821703946747E-6</v>
      </c>
      <c r="F641">
        <f t="shared" si="39"/>
        <v>2.4178845628572651E-3</v>
      </c>
      <c r="G641">
        <f t="shared" si="40"/>
        <v>0</v>
      </c>
      <c r="H641">
        <v>0</v>
      </c>
      <c r="I641">
        <v>0</v>
      </c>
    </row>
    <row r="642" spans="1:9" x14ac:dyDescent="0.25">
      <c r="A642" t="s">
        <v>7</v>
      </c>
      <c r="B642">
        <v>29666</v>
      </c>
      <c r="C642">
        <v>43</v>
      </c>
      <c r="D642">
        <f t="shared" si="37"/>
        <v>2.4406738385696564E-3</v>
      </c>
      <c r="E642">
        <f t="shared" si="38"/>
        <v>3.5376853993964543E-6</v>
      </c>
      <c r="F642">
        <f t="shared" si="39"/>
        <v>2.4406738385696564E-3</v>
      </c>
      <c r="G642">
        <f t="shared" si="40"/>
        <v>0</v>
      </c>
      <c r="H642">
        <v>0</v>
      </c>
      <c r="I642">
        <v>0</v>
      </c>
    </row>
    <row r="643" spans="1:9" x14ac:dyDescent="0.25">
      <c r="A643" t="s">
        <v>7</v>
      </c>
      <c r="B643">
        <v>34256</v>
      </c>
      <c r="C643">
        <v>33</v>
      </c>
      <c r="D643">
        <f t="shared" ref="D643:D706" si="41">B643/$B$718</f>
        <v>2.8183011870168591E-3</v>
      </c>
      <c r="E643">
        <f t="shared" ref="E643:E706" si="42">C643/$B$718</f>
        <v>2.7149678646530931E-6</v>
      </c>
      <c r="F643">
        <f t="shared" ref="F643:F706" si="43">D643+$E$2</f>
        <v>2.8183011870168591E-3</v>
      </c>
      <c r="G643">
        <f t="shared" ref="G643:G706" si="44">D643*$E$2</f>
        <v>0</v>
      </c>
      <c r="H643">
        <v>0</v>
      </c>
      <c r="I643">
        <v>0</v>
      </c>
    </row>
    <row r="644" spans="1:9" x14ac:dyDescent="0.25">
      <c r="A644" t="s">
        <v>7</v>
      </c>
      <c r="B644">
        <v>33049</v>
      </c>
      <c r="C644">
        <v>166</v>
      </c>
      <c r="D644">
        <f t="shared" si="41"/>
        <v>2.7189991805733355E-3</v>
      </c>
      <c r="E644">
        <f t="shared" si="42"/>
        <v>1.3657111076739801E-5</v>
      </c>
      <c r="F644">
        <f t="shared" si="43"/>
        <v>2.7189991805733355E-3</v>
      </c>
      <c r="G644">
        <f t="shared" si="44"/>
        <v>0</v>
      </c>
      <c r="H644">
        <v>0</v>
      </c>
      <c r="I644">
        <v>0</v>
      </c>
    </row>
    <row r="645" spans="1:9" x14ac:dyDescent="0.25">
      <c r="A645" t="s">
        <v>7</v>
      </c>
      <c r="B645">
        <v>38675</v>
      </c>
      <c r="C645">
        <v>143</v>
      </c>
      <c r="D645">
        <f t="shared" si="41"/>
        <v>3.1818600656199508E-3</v>
      </c>
      <c r="E645">
        <f t="shared" si="42"/>
        <v>1.176486074683007E-5</v>
      </c>
      <c r="F645">
        <f t="shared" si="43"/>
        <v>3.1818600656199508E-3</v>
      </c>
      <c r="G645">
        <f t="shared" si="44"/>
        <v>0</v>
      </c>
      <c r="H645">
        <v>0</v>
      </c>
      <c r="I645">
        <v>0</v>
      </c>
    </row>
    <row r="646" spans="1:9" x14ac:dyDescent="0.25">
      <c r="A646" t="s">
        <v>7</v>
      </c>
      <c r="B646">
        <v>39730</v>
      </c>
      <c r="C646">
        <v>122</v>
      </c>
      <c r="D646">
        <f t="shared" si="41"/>
        <v>3.2686567655353751E-3</v>
      </c>
      <c r="E646">
        <f t="shared" si="42"/>
        <v>1.0037153923869011E-5</v>
      </c>
      <c r="F646">
        <f t="shared" si="43"/>
        <v>3.2686567655353751E-3</v>
      </c>
      <c r="G646">
        <f t="shared" si="44"/>
        <v>0</v>
      </c>
      <c r="H646">
        <v>0</v>
      </c>
      <c r="I646">
        <v>0</v>
      </c>
    </row>
    <row r="647" spans="1:9" x14ac:dyDescent="0.25">
      <c r="A647" t="s">
        <v>7</v>
      </c>
      <c r="B647">
        <v>34910</v>
      </c>
      <c r="C647">
        <v>124</v>
      </c>
      <c r="D647">
        <f t="shared" si="41"/>
        <v>2.8721069137890749E-3</v>
      </c>
      <c r="E647">
        <f t="shared" si="42"/>
        <v>1.0201697430817682E-5</v>
      </c>
      <c r="F647">
        <f t="shared" si="43"/>
        <v>2.8721069137890749E-3</v>
      </c>
      <c r="G647">
        <f t="shared" si="44"/>
        <v>0</v>
      </c>
      <c r="H647">
        <v>0</v>
      </c>
      <c r="I647">
        <v>0</v>
      </c>
    </row>
    <row r="648" spans="1:9" x14ac:dyDescent="0.25">
      <c r="A648" t="s">
        <v>7</v>
      </c>
      <c r="B648">
        <v>39413</v>
      </c>
      <c r="C648">
        <v>156</v>
      </c>
      <c r="D648">
        <f t="shared" si="41"/>
        <v>3.2425766196840108E-3</v>
      </c>
      <c r="E648">
        <f t="shared" si="42"/>
        <v>1.283439354199644E-5</v>
      </c>
      <c r="F648">
        <f t="shared" si="43"/>
        <v>3.2425766196840108E-3</v>
      </c>
      <c r="G648">
        <f t="shared" si="44"/>
        <v>0</v>
      </c>
      <c r="H648">
        <v>0</v>
      </c>
      <c r="I648">
        <v>0</v>
      </c>
    </row>
    <row r="649" spans="1:9" x14ac:dyDescent="0.25">
      <c r="A649" t="s">
        <v>7</v>
      </c>
      <c r="B649">
        <v>33593</v>
      </c>
      <c r="C649">
        <v>38</v>
      </c>
      <c r="D649">
        <f t="shared" si="41"/>
        <v>2.7637550144633742E-3</v>
      </c>
      <c r="E649">
        <f t="shared" si="42"/>
        <v>3.1263266320247737E-6</v>
      </c>
      <c r="F649">
        <f t="shared" si="43"/>
        <v>2.7637550144633742E-3</v>
      </c>
      <c r="G649">
        <f t="shared" si="44"/>
        <v>0</v>
      </c>
      <c r="H649">
        <v>0</v>
      </c>
      <c r="I649">
        <v>0</v>
      </c>
    </row>
    <row r="650" spans="1:9" x14ac:dyDescent="0.25">
      <c r="A650" t="s">
        <v>7</v>
      </c>
      <c r="B650">
        <v>39463</v>
      </c>
      <c r="C650">
        <v>28</v>
      </c>
      <c r="D650">
        <f t="shared" si="41"/>
        <v>3.2466902073577273E-3</v>
      </c>
      <c r="E650">
        <f t="shared" si="42"/>
        <v>2.303609097281412E-6</v>
      </c>
      <c r="F650">
        <f t="shared" si="43"/>
        <v>3.2466902073577273E-3</v>
      </c>
      <c r="G650">
        <f t="shared" si="44"/>
        <v>0</v>
      </c>
      <c r="H650">
        <v>0</v>
      </c>
      <c r="I650">
        <v>0</v>
      </c>
    </row>
    <row r="651" spans="1:9" x14ac:dyDescent="0.25">
      <c r="A651" t="s">
        <v>7</v>
      </c>
      <c r="B651">
        <v>37668</v>
      </c>
      <c r="C651">
        <v>181</v>
      </c>
      <c r="D651">
        <f t="shared" si="41"/>
        <v>3.099012409871294E-3</v>
      </c>
      <c r="E651">
        <f t="shared" si="42"/>
        <v>1.4891187378854844E-5</v>
      </c>
      <c r="F651">
        <f t="shared" si="43"/>
        <v>3.099012409871294E-3</v>
      </c>
      <c r="G651">
        <f t="shared" si="44"/>
        <v>0</v>
      </c>
      <c r="H651">
        <v>0</v>
      </c>
      <c r="I651">
        <v>0</v>
      </c>
    </row>
    <row r="652" spans="1:9" x14ac:dyDescent="0.25">
      <c r="A652" t="s">
        <v>7</v>
      </c>
      <c r="B652">
        <v>41446</v>
      </c>
      <c r="C652">
        <v>136</v>
      </c>
      <c r="D652">
        <f t="shared" si="41"/>
        <v>3.4098350944973361E-3</v>
      </c>
      <c r="E652">
        <f t="shared" si="42"/>
        <v>1.1188958472509716E-5</v>
      </c>
      <c r="F652">
        <f t="shared" si="43"/>
        <v>3.4098350944973361E-3</v>
      </c>
      <c r="G652">
        <f t="shared" si="44"/>
        <v>0</v>
      </c>
      <c r="H652">
        <v>0</v>
      </c>
      <c r="I652">
        <v>0</v>
      </c>
    </row>
    <row r="653" spans="1:9" x14ac:dyDescent="0.25">
      <c r="A653" t="s">
        <v>7</v>
      </c>
      <c r="B653">
        <v>44556</v>
      </c>
      <c r="C653">
        <v>157</v>
      </c>
      <c r="D653">
        <f t="shared" si="41"/>
        <v>3.6657002478025216E-3</v>
      </c>
      <c r="E653">
        <f t="shared" si="42"/>
        <v>1.2916665295470776E-5</v>
      </c>
      <c r="F653">
        <f t="shared" si="43"/>
        <v>3.6657002478025216E-3</v>
      </c>
      <c r="G653">
        <f t="shared" si="44"/>
        <v>0</v>
      </c>
      <c r="H653">
        <v>0</v>
      </c>
      <c r="I653">
        <v>0</v>
      </c>
    </row>
    <row r="654" spans="1:9" x14ac:dyDescent="0.25">
      <c r="A654" t="s">
        <v>7</v>
      </c>
      <c r="B654">
        <v>44212</v>
      </c>
      <c r="C654">
        <v>142</v>
      </c>
      <c r="D654">
        <f t="shared" si="41"/>
        <v>3.6373987646073497E-3</v>
      </c>
      <c r="E654">
        <f t="shared" si="42"/>
        <v>1.1682588993355733E-5</v>
      </c>
      <c r="F654">
        <f t="shared" si="43"/>
        <v>3.6373987646073497E-3</v>
      </c>
      <c r="G654">
        <f t="shared" si="44"/>
        <v>0</v>
      </c>
      <c r="H654">
        <v>0</v>
      </c>
      <c r="I654">
        <v>0</v>
      </c>
    </row>
    <row r="655" spans="1:9" x14ac:dyDescent="0.25">
      <c r="A655" t="s">
        <v>7</v>
      </c>
      <c r="B655">
        <v>42818</v>
      </c>
      <c r="C655">
        <v>148</v>
      </c>
      <c r="D655">
        <f t="shared" si="41"/>
        <v>3.5227119402641252E-3</v>
      </c>
      <c r="E655">
        <f t="shared" si="42"/>
        <v>1.217621951420175E-5</v>
      </c>
      <c r="F655">
        <f t="shared" si="43"/>
        <v>3.5227119402641252E-3</v>
      </c>
      <c r="G655">
        <f t="shared" si="44"/>
        <v>0</v>
      </c>
      <c r="H655">
        <v>0</v>
      </c>
      <c r="I655">
        <v>0</v>
      </c>
    </row>
    <row r="656" spans="1:9" x14ac:dyDescent="0.25">
      <c r="A656" t="s">
        <v>7</v>
      </c>
      <c r="B656">
        <v>44696</v>
      </c>
      <c r="C656">
        <v>57</v>
      </c>
      <c r="D656">
        <f t="shared" si="41"/>
        <v>3.6772182932889286E-3</v>
      </c>
      <c r="E656">
        <f t="shared" si="42"/>
        <v>4.6894899480371603E-6</v>
      </c>
      <c r="F656">
        <f t="shared" si="43"/>
        <v>3.6772182932889286E-3</v>
      </c>
      <c r="G656">
        <f t="shared" si="44"/>
        <v>0</v>
      </c>
      <c r="H656">
        <v>0</v>
      </c>
      <c r="I656">
        <v>0</v>
      </c>
    </row>
    <row r="657" spans="1:9" x14ac:dyDescent="0.25">
      <c r="A657" t="s">
        <v>7</v>
      </c>
      <c r="B657">
        <v>48703</v>
      </c>
      <c r="C657">
        <v>45</v>
      </c>
      <c r="D657">
        <f t="shared" si="41"/>
        <v>4.0068812094605933E-3</v>
      </c>
      <c r="E657">
        <f t="shared" si="42"/>
        <v>3.7022289063451269E-6</v>
      </c>
      <c r="F657">
        <f t="shared" si="43"/>
        <v>4.0068812094605933E-3</v>
      </c>
      <c r="G657">
        <f t="shared" si="44"/>
        <v>0</v>
      </c>
      <c r="H657">
        <v>0</v>
      </c>
      <c r="I657">
        <v>0</v>
      </c>
    </row>
    <row r="658" spans="1:9" x14ac:dyDescent="0.25">
      <c r="A658" t="s">
        <v>7</v>
      </c>
      <c r="B658">
        <v>43324</v>
      </c>
      <c r="C658">
        <v>223</v>
      </c>
      <c r="D658">
        <f t="shared" si="41"/>
        <v>3.5643414475221395E-3</v>
      </c>
      <c r="E658">
        <f t="shared" si="42"/>
        <v>1.8346601024776961E-5</v>
      </c>
      <c r="F658">
        <f t="shared" si="43"/>
        <v>3.5643414475221395E-3</v>
      </c>
      <c r="G658">
        <f t="shared" si="44"/>
        <v>0</v>
      </c>
      <c r="H658">
        <v>0</v>
      </c>
      <c r="I658">
        <v>0</v>
      </c>
    </row>
    <row r="659" spans="1:9" x14ac:dyDescent="0.25">
      <c r="A659" t="s">
        <v>7</v>
      </c>
      <c r="B659">
        <v>48545</v>
      </c>
      <c r="C659">
        <v>179</v>
      </c>
      <c r="D659">
        <f t="shared" si="41"/>
        <v>3.9938822724116486E-3</v>
      </c>
      <c r="E659">
        <f t="shared" si="42"/>
        <v>1.4726643871906171E-5</v>
      </c>
      <c r="F659">
        <f t="shared" si="43"/>
        <v>3.9938822724116486E-3</v>
      </c>
      <c r="G659">
        <f t="shared" si="44"/>
        <v>0</v>
      </c>
      <c r="H659">
        <v>0</v>
      </c>
      <c r="I659">
        <v>0</v>
      </c>
    </row>
    <row r="660" spans="1:9" x14ac:dyDescent="0.25">
      <c r="A660" t="s">
        <v>7</v>
      </c>
      <c r="B660">
        <v>51484</v>
      </c>
      <c r="C660">
        <v>115</v>
      </c>
      <c r="D660">
        <f t="shared" si="41"/>
        <v>4.2356789558727227E-3</v>
      </c>
      <c r="E660">
        <f t="shared" si="42"/>
        <v>9.4612516495486569E-6</v>
      </c>
      <c r="F660">
        <f t="shared" si="43"/>
        <v>4.2356789558727227E-3</v>
      </c>
      <c r="G660">
        <f t="shared" si="44"/>
        <v>0</v>
      </c>
      <c r="H660">
        <v>0</v>
      </c>
      <c r="I660">
        <v>0</v>
      </c>
    </row>
    <row r="661" spans="1:9" x14ac:dyDescent="0.25">
      <c r="A661" t="s">
        <v>7</v>
      </c>
      <c r="B661">
        <v>48728</v>
      </c>
      <c r="C661">
        <v>180</v>
      </c>
      <c r="D661">
        <f t="shared" si="41"/>
        <v>4.0089380032974518E-3</v>
      </c>
      <c r="E661">
        <f t="shared" si="42"/>
        <v>1.4808915625380508E-5</v>
      </c>
      <c r="F661">
        <f t="shared" si="43"/>
        <v>4.0089380032974518E-3</v>
      </c>
      <c r="G661">
        <f t="shared" si="44"/>
        <v>0</v>
      </c>
      <c r="H661">
        <v>0</v>
      </c>
      <c r="I661">
        <v>0</v>
      </c>
    </row>
    <row r="662" spans="1:9" x14ac:dyDescent="0.25">
      <c r="A662" t="s">
        <v>7</v>
      </c>
      <c r="B662">
        <v>44985</v>
      </c>
      <c r="C662">
        <v>135</v>
      </c>
      <c r="D662">
        <f t="shared" si="41"/>
        <v>3.7009948300430117E-3</v>
      </c>
      <c r="E662">
        <f t="shared" si="42"/>
        <v>1.1106686719035379E-5</v>
      </c>
      <c r="F662">
        <f t="shared" si="43"/>
        <v>3.7009948300430117E-3</v>
      </c>
      <c r="G662">
        <f t="shared" si="44"/>
        <v>0</v>
      </c>
      <c r="H662">
        <v>0</v>
      </c>
      <c r="I662">
        <v>0</v>
      </c>
    </row>
    <row r="663" spans="1:9" x14ac:dyDescent="0.25">
      <c r="A663" t="s">
        <v>7</v>
      </c>
      <c r="B663">
        <v>38740</v>
      </c>
      <c r="C663">
        <v>72</v>
      </c>
      <c r="D663">
        <f t="shared" si="41"/>
        <v>3.1872077295957823E-3</v>
      </c>
      <c r="E663">
        <f t="shared" si="42"/>
        <v>5.923566250152203E-6</v>
      </c>
      <c r="F663">
        <f t="shared" si="43"/>
        <v>3.1872077295957823E-3</v>
      </c>
      <c r="G663">
        <f t="shared" si="44"/>
        <v>0</v>
      </c>
      <c r="H663">
        <v>0</v>
      </c>
      <c r="I663">
        <v>0</v>
      </c>
    </row>
    <row r="664" spans="1:9" x14ac:dyDescent="0.25">
      <c r="A664" t="s">
        <v>7</v>
      </c>
      <c r="B664">
        <v>36100</v>
      </c>
      <c r="C664">
        <v>38</v>
      </c>
      <c r="D664">
        <f t="shared" si="41"/>
        <v>2.9700103004235349E-3</v>
      </c>
      <c r="E664">
        <f t="shared" si="42"/>
        <v>3.1263266320247737E-6</v>
      </c>
      <c r="F664">
        <f t="shared" si="43"/>
        <v>2.9700103004235349E-3</v>
      </c>
      <c r="G664">
        <f t="shared" si="44"/>
        <v>0</v>
      </c>
      <c r="H664">
        <v>0</v>
      </c>
      <c r="I664">
        <v>0</v>
      </c>
    </row>
    <row r="665" spans="1:9" x14ac:dyDescent="0.25">
      <c r="A665" t="s">
        <v>7</v>
      </c>
      <c r="B665">
        <v>43453</v>
      </c>
      <c r="C665">
        <v>263</v>
      </c>
      <c r="D665">
        <f t="shared" si="41"/>
        <v>3.5749545037203289E-3</v>
      </c>
      <c r="E665">
        <f t="shared" si="42"/>
        <v>2.1637471163750406E-5</v>
      </c>
      <c r="F665">
        <f t="shared" si="43"/>
        <v>3.5749545037203289E-3</v>
      </c>
      <c r="G665">
        <f t="shared" si="44"/>
        <v>0</v>
      </c>
      <c r="H665">
        <v>0</v>
      </c>
      <c r="I665">
        <v>0</v>
      </c>
    </row>
    <row r="666" spans="1:9" x14ac:dyDescent="0.25">
      <c r="A666" t="s">
        <v>7</v>
      </c>
      <c r="B666">
        <v>43922</v>
      </c>
      <c r="C666">
        <v>207</v>
      </c>
      <c r="D666">
        <f t="shared" si="41"/>
        <v>3.6135399560997925E-3</v>
      </c>
      <c r="E666">
        <f t="shared" si="42"/>
        <v>1.7030252969187584E-5</v>
      </c>
      <c r="F666">
        <f t="shared" si="43"/>
        <v>3.6135399560997925E-3</v>
      </c>
      <c r="G666">
        <f t="shared" si="44"/>
        <v>0</v>
      </c>
      <c r="H666">
        <v>0</v>
      </c>
      <c r="I666">
        <v>0</v>
      </c>
    </row>
    <row r="667" spans="1:9" x14ac:dyDescent="0.25">
      <c r="A667" t="s">
        <v>7</v>
      </c>
      <c r="B667">
        <v>39006</v>
      </c>
      <c r="C667">
        <v>165</v>
      </c>
      <c r="D667">
        <f t="shared" si="41"/>
        <v>3.209092016019956E-3</v>
      </c>
      <c r="E667">
        <f t="shared" si="42"/>
        <v>1.3574839323265465E-5</v>
      </c>
      <c r="F667">
        <f t="shared" si="43"/>
        <v>3.209092016019956E-3</v>
      </c>
      <c r="G667">
        <f t="shared" si="44"/>
        <v>0</v>
      </c>
      <c r="H667">
        <v>0</v>
      </c>
      <c r="I667">
        <v>0</v>
      </c>
    </row>
    <row r="668" spans="1:9" x14ac:dyDescent="0.25">
      <c r="A668" t="s">
        <v>7</v>
      </c>
      <c r="B668">
        <v>43081</v>
      </c>
      <c r="C668">
        <v>186</v>
      </c>
      <c r="D668">
        <f t="shared" si="41"/>
        <v>3.5443494114278757E-3</v>
      </c>
      <c r="E668">
        <f t="shared" si="42"/>
        <v>1.5302546146226524E-5</v>
      </c>
      <c r="F668">
        <f t="shared" si="43"/>
        <v>3.5443494114278757E-3</v>
      </c>
      <c r="G668">
        <f t="shared" si="44"/>
        <v>0</v>
      </c>
      <c r="H668">
        <v>0</v>
      </c>
      <c r="I668">
        <v>0</v>
      </c>
    </row>
    <row r="669" spans="1:9" x14ac:dyDescent="0.25">
      <c r="A669" t="s">
        <v>7</v>
      </c>
      <c r="B669">
        <v>40726</v>
      </c>
      <c r="C669">
        <v>166</v>
      </c>
      <c r="D669">
        <f t="shared" si="41"/>
        <v>3.3505994319958138E-3</v>
      </c>
      <c r="E669">
        <f t="shared" si="42"/>
        <v>1.3657111076739801E-5</v>
      </c>
      <c r="F669">
        <f t="shared" si="43"/>
        <v>3.3505994319958138E-3</v>
      </c>
      <c r="G669">
        <f t="shared" si="44"/>
        <v>0</v>
      </c>
      <c r="H669">
        <v>0</v>
      </c>
      <c r="I669">
        <v>0</v>
      </c>
    </row>
    <row r="670" spans="1:9" x14ac:dyDescent="0.25">
      <c r="A670" t="s">
        <v>7</v>
      </c>
      <c r="B670">
        <v>37667</v>
      </c>
      <c r="C670">
        <v>74</v>
      </c>
      <c r="D670">
        <f t="shared" si="41"/>
        <v>3.0989301381178199E-3</v>
      </c>
      <c r="E670">
        <f t="shared" si="42"/>
        <v>6.0881097571008748E-6</v>
      </c>
      <c r="F670">
        <f t="shared" si="43"/>
        <v>3.0989301381178199E-3</v>
      </c>
      <c r="G670">
        <f t="shared" si="44"/>
        <v>0</v>
      </c>
      <c r="H670">
        <v>0</v>
      </c>
      <c r="I670">
        <v>0</v>
      </c>
    </row>
    <row r="671" spans="1:9" x14ac:dyDescent="0.25">
      <c r="A671" t="s">
        <v>7</v>
      </c>
      <c r="B671">
        <v>39682</v>
      </c>
      <c r="C671">
        <v>40</v>
      </c>
      <c r="D671">
        <f t="shared" si="41"/>
        <v>3.2647077213686071E-3</v>
      </c>
      <c r="E671">
        <f t="shared" si="42"/>
        <v>3.2908701389734458E-6</v>
      </c>
      <c r="F671">
        <f t="shared" si="43"/>
        <v>3.2647077213686071E-3</v>
      </c>
      <c r="G671">
        <f t="shared" si="44"/>
        <v>0</v>
      </c>
      <c r="H671">
        <v>0</v>
      </c>
      <c r="I671">
        <v>0</v>
      </c>
    </row>
    <row r="672" spans="1:9" x14ac:dyDescent="0.25">
      <c r="A672" t="s">
        <v>7</v>
      </c>
      <c r="B672">
        <v>33546</v>
      </c>
      <c r="C672">
        <v>292</v>
      </c>
      <c r="D672">
        <f t="shared" si="41"/>
        <v>2.7598882420500803E-3</v>
      </c>
      <c r="E672">
        <f t="shared" si="42"/>
        <v>2.4023352014506154E-5</v>
      </c>
      <c r="F672">
        <f t="shared" si="43"/>
        <v>2.7598882420500803E-3</v>
      </c>
      <c r="G672">
        <f t="shared" si="44"/>
        <v>0</v>
      </c>
      <c r="H672">
        <v>0</v>
      </c>
      <c r="I672">
        <v>0</v>
      </c>
    </row>
    <row r="673" spans="1:9" x14ac:dyDescent="0.25">
      <c r="A673" t="s">
        <v>7</v>
      </c>
      <c r="B673">
        <v>40803</v>
      </c>
      <c r="C673">
        <v>217</v>
      </c>
      <c r="D673">
        <f t="shared" si="41"/>
        <v>3.3569343570133379E-3</v>
      </c>
      <c r="E673">
        <f t="shared" si="42"/>
        <v>1.7852970503930944E-5</v>
      </c>
      <c r="F673">
        <f t="shared" si="43"/>
        <v>3.3569343570133379E-3</v>
      </c>
      <c r="G673">
        <f t="shared" si="44"/>
        <v>0</v>
      </c>
      <c r="H673">
        <v>0</v>
      </c>
      <c r="I673">
        <v>0</v>
      </c>
    </row>
    <row r="674" spans="1:9" x14ac:dyDescent="0.25">
      <c r="A674" t="s">
        <v>7</v>
      </c>
      <c r="B674">
        <v>36559</v>
      </c>
      <c r="C674">
        <v>214</v>
      </c>
      <c r="D674">
        <f t="shared" si="41"/>
        <v>3.0077730352682554E-3</v>
      </c>
      <c r="E674">
        <f t="shared" si="42"/>
        <v>1.7606155243507936E-5</v>
      </c>
      <c r="F674">
        <f t="shared" si="43"/>
        <v>3.0077730352682554E-3</v>
      </c>
      <c r="G674">
        <f t="shared" si="44"/>
        <v>0</v>
      </c>
      <c r="H674">
        <v>0</v>
      </c>
      <c r="I674">
        <v>0</v>
      </c>
    </row>
    <row r="675" spans="1:9" x14ac:dyDescent="0.25">
      <c r="A675" t="s">
        <v>7</v>
      </c>
      <c r="B675">
        <v>33697</v>
      </c>
      <c r="C675">
        <v>193</v>
      </c>
      <c r="D675">
        <f t="shared" si="41"/>
        <v>2.772311276824705E-3</v>
      </c>
      <c r="E675">
        <f t="shared" si="42"/>
        <v>1.5878448420546876E-5</v>
      </c>
      <c r="F675">
        <f t="shared" si="43"/>
        <v>2.772311276824705E-3</v>
      </c>
      <c r="G675">
        <f t="shared" si="44"/>
        <v>0</v>
      </c>
      <c r="H675">
        <v>0</v>
      </c>
      <c r="I675">
        <v>0</v>
      </c>
    </row>
    <row r="676" spans="1:9" x14ac:dyDescent="0.25">
      <c r="A676" t="s">
        <v>7</v>
      </c>
      <c r="B676">
        <v>30150</v>
      </c>
      <c r="C676">
        <v>155</v>
      </c>
      <c r="D676">
        <f t="shared" si="41"/>
        <v>2.4804933672512349E-3</v>
      </c>
      <c r="E676">
        <f t="shared" si="42"/>
        <v>1.2752121788522104E-5</v>
      </c>
      <c r="F676">
        <f t="shared" si="43"/>
        <v>2.4804933672512349E-3</v>
      </c>
      <c r="G676">
        <f t="shared" si="44"/>
        <v>0</v>
      </c>
      <c r="H676">
        <v>0</v>
      </c>
      <c r="I676">
        <v>0</v>
      </c>
    </row>
    <row r="677" spans="1:9" x14ac:dyDescent="0.25">
      <c r="A677" t="s">
        <v>7</v>
      </c>
      <c r="B677">
        <v>29843</v>
      </c>
      <c r="C677">
        <v>62</v>
      </c>
      <c r="D677">
        <f t="shared" si="41"/>
        <v>2.4552359389346137E-3</v>
      </c>
      <c r="E677">
        <f t="shared" si="42"/>
        <v>5.1008487154088409E-6</v>
      </c>
      <c r="F677">
        <f t="shared" si="43"/>
        <v>2.4552359389346137E-3</v>
      </c>
      <c r="G677">
        <f t="shared" si="44"/>
        <v>0</v>
      </c>
      <c r="H677">
        <v>0</v>
      </c>
      <c r="I677">
        <v>0</v>
      </c>
    </row>
    <row r="678" spans="1:9" x14ac:dyDescent="0.25">
      <c r="A678" t="s">
        <v>7</v>
      </c>
      <c r="B678">
        <v>31982</v>
      </c>
      <c r="C678">
        <v>57</v>
      </c>
      <c r="D678">
        <f t="shared" si="41"/>
        <v>2.6312152196162186E-3</v>
      </c>
      <c r="E678">
        <f t="shared" si="42"/>
        <v>4.6894899480371603E-6</v>
      </c>
      <c r="F678">
        <f t="shared" si="43"/>
        <v>2.6312152196162186E-3</v>
      </c>
      <c r="G678">
        <f t="shared" si="44"/>
        <v>0</v>
      </c>
      <c r="H678">
        <v>0</v>
      </c>
      <c r="I678">
        <v>0</v>
      </c>
    </row>
    <row r="679" spans="1:9" x14ac:dyDescent="0.25">
      <c r="A679" t="s">
        <v>7</v>
      </c>
      <c r="B679">
        <v>32785</v>
      </c>
      <c r="C679">
        <v>262</v>
      </c>
      <c r="D679">
        <f t="shared" si="41"/>
        <v>2.6972794376561105E-3</v>
      </c>
      <c r="E679">
        <f t="shared" si="42"/>
        <v>2.1555199410276072E-5</v>
      </c>
      <c r="F679">
        <f t="shared" si="43"/>
        <v>2.6972794376561105E-3</v>
      </c>
      <c r="G679">
        <f t="shared" si="44"/>
        <v>0</v>
      </c>
      <c r="H679">
        <v>0</v>
      </c>
      <c r="I679">
        <v>0</v>
      </c>
    </row>
    <row r="680" spans="1:9" x14ac:dyDescent="0.25">
      <c r="A680" t="s">
        <v>7</v>
      </c>
      <c r="B680">
        <v>39325</v>
      </c>
      <c r="C680">
        <v>214</v>
      </c>
      <c r="D680">
        <f t="shared" si="41"/>
        <v>3.2353367053782689E-3</v>
      </c>
      <c r="E680">
        <f t="shared" si="42"/>
        <v>1.7606155243507936E-5</v>
      </c>
      <c r="F680">
        <f t="shared" si="43"/>
        <v>3.2353367053782689E-3</v>
      </c>
      <c r="G680">
        <f t="shared" si="44"/>
        <v>0</v>
      </c>
      <c r="H680">
        <v>0</v>
      </c>
      <c r="I680">
        <v>0</v>
      </c>
    </row>
    <row r="681" spans="1:9" x14ac:dyDescent="0.25">
      <c r="A681" t="s">
        <v>7</v>
      </c>
      <c r="B681">
        <v>42401</v>
      </c>
      <c r="C681">
        <v>195</v>
      </c>
      <c r="D681">
        <f t="shared" si="41"/>
        <v>3.4884046190653268E-3</v>
      </c>
      <c r="E681">
        <f t="shared" si="42"/>
        <v>1.6042991927495549E-5</v>
      </c>
      <c r="F681">
        <f t="shared" si="43"/>
        <v>3.4884046190653268E-3</v>
      </c>
      <c r="G681">
        <f t="shared" si="44"/>
        <v>0</v>
      </c>
      <c r="H681">
        <v>0</v>
      </c>
      <c r="I681">
        <v>0</v>
      </c>
    </row>
    <row r="682" spans="1:9" x14ac:dyDescent="0.25">
      <c r="A682" t="s">
        <v>7</v>
      </c>
      <c r="B682">
        <v>38900</v>
      </c>
      <c r="C682">
        <v>145</v>
      </c>
      <c r="D682">
        <f t="shared" si="41"/>
        <v>3.200371210151676E-3</v>
      </c>
      <c r="E682">
        <f t="shared" si="42"/>
        <v>1.1929404253778742E-5</v>
      </c>
      <c r="F682">
        <f t="shared" si="43"/>
        <v>3.200371210151676E-3</v>
      </c>
      <c r="G682">
        <f t="shared" si="44"/>
        <v>0</v>
      </c>
      <c r="H682">
        <v>0</v>
      </c>
      <c r="I682">
        <v>0</v>
      </c>
    </row>
    <row r="683" spans="1:9" x14ac:dyDescent="0.25">
      <c r="A683" t="s">
        <v>7</v>
      </c>
      <c r="B683">
        <v>37669</v>
      </c>
      <c r="C683">
        <v>157</v>
      </c>
      <c r="D683">
        <f t="shared" si="41"/>
        <v>3.0990946816247685E-3</v>
      </c>
      <c r="E683">
        <f t="shared" si="42"/>
        <v>1.2916665295470776E-5</v>
      </c>
      <c r="F683">
        <f t="shared" si="43"/>
        <v>3.0990946816247685E-3</v>
      </c>
      <c r="G683">
        <f t="shared" si="44"/>
        <v>0</v>
      </c>
      <c r="H683">
        <v>0</v>
      </c>
      <c r="I683">
        <v>0</v>
      </c>
    </row>
    <row r="684" spans="1:9" x14ac:dyDescent="0.25">
      <c r="A684" t="s">
        <v>7</v>
      </c>
      <c r="B684">
        <v>36128</v>
      </c>
      <c r="C684">
        <v>63</v>
      </c>
      <c r="D684">
        <f t="shared" si="41"/>
        <v>2.9723139095208166E-3</v>
      </c>
      <c r="E684">
        <f t="shared" si="42"/>
        <v>5.1831204688831772E-6</v>
      </c>
      <c r="F684">
        <f t="shared" si="43"/>
        <v>2.9723139095208166E-3</v>
      </c>
      <c r="G684">
        <f t="shared" si="44"/>
        <v>0</v>
      </c>
      <c r="H684">
        <v>0</v>
      </c>
      <c r="I684">
        <v>0</v>
      </c>
    </row>
    <row r="685" spans="1:9" x14ac:dyDescent="0.25">
      <c r="A685" t="s">
        <v>7</v>
      </c>
      <c r="B685">
        <v>39270</v>
      </c>
      <c r="C685">
        <v>47</v>
      </c>
      <c r="D685">
        <f t="shared" si="41"/>
        <v>3.2308117589371806E-3</v>
      </c>
      <c r="E685">
        <f t="shared" si="42"/>
        <v>3.8667724132937991E-6</v>
      </c>
      <c r="F685">
        <f t="shared" si="43"/>
        <v>3.2308117589371806E-3</v>
      </c>
      <c r="G685">
        <f t="shared" si="44"/>
        <v>0</v>
      </c>
      <c r="H685">
        <v>0</v>
      </c>
      <c r="I685">
        <v>0</v>
      </c>
    </row>
    <row r="686" spans="1:9" x14ac:dyDescent="0.25">
      <c r="A686" t="s">
        <v>7</v>
      </c>
      <c r="B686">
        <v>36821</v>
      </c>
      <c r="C686">
        <v>214</v>
      </c>
      <c r="D686">
        <f t="shared" si="41"/>
        <v>3.0293282346785314E-3</v>
      </c>
      <c r="E686">
        <f t="shared" si="42"/>
        <v>1.7606155243507936E-5</v>
      </c>
      <c r="F686">
        <f t="shared" si="43"/>
        <v>3.0293282346785314E-3</v>
      </c>
      <c r="G686">
        <f t="shared" si="44"/>
        <v>0</v>
      </c>
      <c r="H686">
        <v>0</v>
      </c>
      <c r="I686">
        <v>0</v>
      </c>
    </row>
    <row r="687" spans="1:9" x14ac:dyDescent="0.25">
      <c r="A687" t="s">
        <v>7</v>
      </c>
      <c r="B687">
        <v>37868</v>
      </c>
      <c r="C687">
        <v>201</v>
      </c>
      <c r="D687">
        <f t="shared" si="41"/>
        <v>3.1154667605661612E-3</v>
      </c>
      <c r="E687">
        <f t="shared" si="42"/>
        <v>1.6536622448341566E-5</v>
      </c>
      <c r="F687">
        <f t="shared" si="43"/>
        <v>3.1154667605661612E-3</v>
      </c>
      <c r="G687">
        <f t="shared" si="44"/>
        <v>0</v>
      </c>
      <c r="H687">
        <v>0</v>
      </c>
      <c r="I687">
        <v>0</v>
      </c>
    </row>
    <row r="688" spans="1:9" x14ac:dyDescent="0.25">
      <c r="A688" t="s">
        <v>7</v>
      </c>
      <c r="B688">
        <v>46858</v>
      </c>
      <c r="C688">
        <v>199</v>
      </c>
      <c r="D688">
        <f t="shared" si="41"/>
        <v>3.8550898243004434E-3</v>
      </c>
      <c r="E688">
        <f t="shared" si="42"/>
        <v>1.6372078941392894E-5</v>
      </c>
      <c r="F688">
        <f t="shared" si="43"/>
        <v>3.8550898243004434E-3</v>
      </c>
      <c r="G688">
        <f t="shared" si="44"/>
        <v>0</v>
      </c>
      <c r="H688">
        <v>0</v>
      </c>
      <c r="I688">
        <v>0</v>
      </c>
    </row>
    <row r="689" spans="1:9" x14ac:dyDescent="0.25">
      <c r="A689" t="s">
        <v>7</v>
      </c>
      <c r="B689">
        <v>44237</v>
      </c>
      <c r="C689">
        <v>157</v>
      </c>
      <c r="D689">
        <f t="shared" si="41"/>
        <v>3.6394555584442082E-3</v>
      </c>
      <c r="E689">
        <f t="shared" si="42"/>
        <v>1.2916665295470776E-5</v>
      </c>
      <c r="F689">
        <f t="shared" si="43"/>
        <v>3.6394555584442082E-3</v>
      </c>
      <c r="G689">
        <f t="shared" si="44"/>
        <v>0</v>
      </c>
      <c r="H689">
        <v>0</v>
      </c>
      <c r="I689">
        <v>0</v>
      </c>
    </row>
    <row r="690" spans="1:9" x14ac:dyDescent="0.25">
      <c r="A690" t="s">
        <v>7</v>
      </c>
      <c r="B690">
        <v>39881</v>
      </c>
      <c r="C690">
        <v>150</v>
      </c>
      <c r="D690">
        <f t="shared" si="41"/>
        <v>3.2810798003099998E-3</v>
      </c>
      <c r="E690">
        <f t="shared" si="42"/>
        <v>1.2340763021150422E-5</v>
      </c>
      <c r="F690">
        <f t="shared" si="43"/>
        <v>3.2810798003099998E-3</v>
      </c>
      <c r="G690">
        <f t="shared" si="44"/>
        <v>0</v>
      </c>
      <c r="H690">
        <v>0</v>
      </c>
      <c r="I690">
        <v>0</v>
      </c>
    </row>
    <row r="691" spans="1:9" x14ac:dyDescent="0.25">
      <c r="A691" t="s">
        <v>7</v>
      </c>
      <c r="B691">
        <v>39458</v>
      </c>
      <c r="C691">
        <v>61</v>
      </c>
      <c r="D691">
        <f t="shared" si="41"/>
        <v>3.246278848590356E-3</v>
      </c>
      <c r="E691">
        <f t="shared" si="42"/>
        <v>5.0185769619345055E-6</v>
      </c>
      <c r="F691">
        <f t="shared" si="43"/>
        <v>3.246278848590356E-3</v>
      </c>
      <c r="G691">
        <f t="shared" si="44"/>
        <v>0</v>
      </c>
      <c r="H691">
        <v>0</v>
      </c>
      <c r="I691">
        <v>0</v>
      </c>
    </row>
    <row r="692" spans="1:9" x14ac:dyDescent="0.25">
      <c r="A692" t="s">
        <v>7</v>
      </c>
      <c r="B692">
        <v>44434</v>
      </c>
      <c r="C692">
        <v>45</v>
      </c>
      <c r="D692">
        <f t="shared" si="41"/>
        <v>3.6556630938786526E-3</v>
      </c>
      <c r="E692">
        <f t="shared" si="42"/>
        <v>3.7022289063451269E-6</v>
      </c>
      <c r="F692">
        <f t="shared" si="43"/>
        <v>3.6556630938786526E-3</v>
      </c>
      <c r="G692">
        <f t="shared" si="44"/>
        <v>0</v>
      </c>
      <c r="H692">
        <v>0</v>
      </c>
      <c r="I692">
        <v>0</v>
      </c>
    </row>
    <row r="693" spans="1:9" x14ac:dyDescent="0.25">
      <c r="A693" t="s">
        <v>7</v>
      </c>
      <c r="B693">
        <v>42482</v>
      </c>
      <c r="C693">
        <v>165</v>
      </c>
      <c r="D693">
        <f t="shared" si="41"/>
        <v>3.4950686310967483E-3</v>
      </c>
      <c r="E693">
        <f t="shared" si="42"/>
        <v>1.3574839323265465E-5</v>
      </c>
      <c r="F693">
        <f t="shared" si="43"/>
        <v>3.4950686310967483E-3</v>
      </c>
      <c r="G693">
        <f t="shared" si="44"/>
        <v>0</v>
      </c>
      <c r="H693">
        <v>0</v>
      </c>
      <c r="I693">
        <v>0</v>
      </c>
    </row>
    <row r="694" spans="1:9" x14ac:dyDescent="0.25">
      <c r="A694" t="s">
        <v>7</v>
      </c>
      <c r="B694">
        <v>42435</v>
      </c>
      <c r="C694">
        <v>149</v>
      </c>
      <c r="D694">
        <f t="shared" si="41"/>
        <v>3.4912018586834544E-3</v>
      </c>
      <c r="E694">
        <f t="shared" si="42"/>
        <v>1.2258491267676086E-5</v>
      </c>
      <c r="F694">
        <f t="shared" si="43"/>
        <v>3.4912018586834544E-3</v>
      </c>
      <c r="G694">
        <f t="shared" si="44"/>
        <v>0</v>
      </c>
      <c r="H694">
        <v>0</v>
      </c>
      <c r="I694">
        <v>0</v>
      </c>
    </row>
    <row r="695" spans="1:9" x14ac:dyDescent="0.25">
      <c r="A695" t="s">
        <v>7</v>
      </c>
      <c r="B695">
        <v>46654</v>
      </c>
      <c r="C695">
        <v>147</v>
      </c>
      <c r="D695">
        <f t="shared" si="41"/>
        <v>3.8383063865916789E-3</v>
      </c>
      <c r="E695">
        <f t="shared" si="42"/>
        <v>1.2093947760727413E-5</v>
      </c>
      <c r="F695">
        <f t="shared" si="43"/>
        <v>3.8383063865916789E-3</v>
      </c>
      <c r="G695">
        <f t="shared" si="44"/>
        <v>0</v>
      </c>
      <c r="H695">
        <v>0</v>
      </c>
      <c r="I695">
        <v>0</v>
      </c>
    </row>
    <row r="696" spans="1:9" x14ac:dyDescent="0.25">
      <c r="A696" t="s">
        <v>7</v>
      </c>
      <c r="B696">
        <v>49344</v>
      </c>
      <c r="C696">
        <v>160</v>
      </c>
      <c r="D696">
        <f t="shared" si="41"/>
        <v>4.0596174034376433E-3</v>
      </c>
      <c r="E696">
        <f t="shared" si="42"/>
        <v>1.3163480555893783E-5</v>
      </c>
      <c r="F696">
        <f t="shared" si="43"/>
        <v>4.0596174034376433E-3</v>
      </c>
      <c r="G696">
        <f t="shared" si="44"/>
        <v>0</v>
      </c>
      <c r="H696">
        <v>0</v>
      </c>
      <c r="I696">
        <v>0</v>
      </c>
    </row>
    <row r="697" spans="1:9" x14ac:dyDescent="0.25">
      <c r="A697" t="s">
        <v>7</v>
      </c>
      <c r="B697">
        <v>39567</v>
      </c>
      <c r="C697">
        <v>131</v>
      </c>
      <c r="D697">
        <f t="shared" si="41"/>
        <v>3.2552464697190586E-3</v>
      </c>
      <c r="E697">
        <f t="shared" si="42"/>
        <v>1.0777599705138036E-5</v>
      </c>
      <c r="F697">
        <f t="shared" si="43"/>
        <v>3.2552464697190586E-3</v>
      </c>
      <c r="G697">
        <f t="shared" si="44"/>
        <v>0</v>
      </c>
      <c r="H697">
        <v>0</v>
      </c>
      <c r="I697">
        <v>0</v>
      </c>
    </row>
    <row r="698" spans="1:9" x14ac:dyDescent="0.25">
      <c r="A698" t="s">
        <v>7</v>
      </c>
      <c r="B698">
        <v>36507</v>
      </c>
      <c r="C698">
        <v>51</v>
      </c>
      <c r="D698">
        <f t="shared" si="41"/>
        <v>3.0034949040875897E-3</v>
      </c>
      <c r="E698">
        <f t="shared" si="42"/>
        <v>4.1958594271911434E-6</v>
      </c>
      <c r="F698">
        <f t="shared" si="43"/>
        <v>3.0034949040875897E-3</v>
      </c>
      <c r="G698">
        <f t="shared" si="44"/>
        <v>0</v>
      </c>
      <c r="H698">
        <v>0</v>
      </c>
      <c r="I698">
        <v>0</v>
      </c>
    </row>
    <row r="699" spans="1:9" x14ac:dyDescent="0.25">
      <c r="A699" t="s">
        <v>7</v>
      </c>
      <c r="B699">
        <v>42144</v>
      </c>
      <c r="C699">
        <v>35</v>
      </c>
      <c r="D699">
        <f t="shared" si="41"/>
        <v>3.4672607784224227E-3</v>
      </c>
      <c r="E699">
        <f t="shared" si="42"/>
        <v>2.8795113716017652E-6</v>
      </c>
      <c r="F699">
        <f t="shared" si="43"/>
        <v>3.4672607784224227E-3</v>
      </c>
      <c r="G699">
        <f t="shared" si="44"/>
        <v>0</v>
      </c>
      <c r="H699">
        <v>0</v>
      </c>
      <c r="I699">
        <v>0</v>
      </c>
    </row>
    <row r="700" spans="1:9" x14ac:dyDescent="0.25">
      <c r="A700" t="s">
        <v>7</v>
      </c>
      <c r="B700">
        <v>39713</v>
      </c>
      <c r="C700">
        <v>159</v>
      </c>
      <c r="D700">
        <f t="shared" si="41"/>
        <v>3.2672581457263115E-3</v>
      </c>
      <c r="E700">
        <f t="shared" si="42"/>
        <v>1.3081208802419447E-5</v>
      </c>
      <c r="F700">
        <f t="shared" si="43"/>
        <v>3.2672581457263115E-3</v>
      </c>
      <c r="G700">
        <f t="shared" si="44"/>
        <v>0</v>
      </c>
      <c r="H700">
        <v>0</v>
      </c>
      <c r="I700">
        <v>0</v>
      </c>
    </row>
    <row r="701" spans="1:9" x14ac:dyDescent="0.25">
      <c r="A701" t="s">
        <v>7</v>
      </c>
      <c r="B701">
        <v>47235</v>
      </c>
      <c r="C701">
        <v>171</v>
      </c>
      <c r="D701">
        <f t="shared" si="41"/>
        <v>3.8861062753602679E-3</v>
      </c>
      <c r="E701">
        <f t="shared" si="42"/>
        <v>1.4068469844111481E-5</v>
      </c>
      <c r="F701">
        <f t="shared" si="43"/>
        <v>3.8861062753602679E-3</v>
      </c>
      <c r="G701">
        <f t="shared" si="44"/>
        <v>0</v>
      </c>
      <c r="H701">
        <v>0</v>
      </c>
      <c r="I701">
        <v>0</v>
      </c>
    </row>
    <row r="702" spans="1:9" x14ac:dyDescent="0.25">
      <c r="A702" t="s">
        <v>7</v>
      </c>
      <c r="B702">
        <v>53067</v>
      </c>
      <c r="C702">
        <v>141</v>
      </c>
      <c r="D702">
        <f t="shared" si="41"/>
        <v>4.3659151416225962E-3</v>
      </c>
      <c r="E702">
        <f t="shared" si="42"/>
        <v>1.1600317239881397E-5</v>
      </c>
      <c r="F702">
        <f t="shared" si="43"/>
        <v>4.3659151416225962E-3</v>
      </c>
      <c r="G702">
        <f t="shared" si="44"/>
        <v>0</v>
      </c>
      <c r="H702">
        <v>0</v>
      </c>
      <c r="I702">
        <v>0</v>
      </c>
    </row>
    <row r="703" spans="1:9" x14ac:dyDescent="0.25">
      <c r="A703" t="s">
        <v>7</v>
      </c>
      <c r="B703">
        <v>50573</v>
      </c>
      <c r="C703">
        <v>143</v>
      </c>
      <c r="D703">
        <f t="shared" si="41"/>
        <v>4.1607293884576022E-3</v>
      </c>
      <c r="E703">
        <f t="shared" si="42"/>
        <v>1.176486074683007E-5</v>
      </c>
      <c r="F703">
        <f t="shared" si="43"/>
        <v>4.1607293884576022E-3</v>
      </c>
      <c r="G703">
        <f t="shared" si="44"/>
        <v>0</v>
      </c>
      <c r="H703">
        <v>0</v>
      </c>
      <c r="I703">
        <v>0</v>
      </c>
    </row>
    <row r="704" spans="1:9" x14ac:dyDescent="0.25">
      <c r="A704" t="s">
        <v>7</v>
      </c>
      <c r="B704">
        <v>41457</v>
      </c>
      <c r="C704">
        <v>127</v>
      </c>
      <c r="D704">
        <f t="shared" si="41"/>
        <v>3.4107400837855538E-3</v>
      </c>
      <c r="E704">
        <f t="shared" si="42"/>
        <v>1.0448512691240691E-5</v>
      </c>
      <c r="F704">
        <f t="shared" si="43"/>
        <v>3.4107400837855538E-3</v>
      </c>
      <c r="G704">
        <f t="shared" si="44"/>
        <v>0</v>
      </c>
      <c r="H704">
        <v>0</v>
      </c>
      <c r="I704">
        <v>0</v>
      </c>
    </row>
    <row r="705" spans="1:9" x14ac:dyDescent="0.25">
      <c r="A705" t="s">
        <v>7</v>
      </c>
      <c r="B705">
        <v>43285</v>
      </c>
      <c r="C705">
        <v>54</v>
      </c>
      <c r="D705">
        <f t="shared" si="41"/>
        <v>3.5611328491366402E-3</v>
      </c>
      <c r="E705">
        <f t="shared" si="42"/>
        <v>4.4426746876141523E-6</v>
      </c>
      <c r="F705">
        <f t="shared" si="43"/>
        <v>3.5611328491366402E-3</v>
      </c>
      <c r="G705">
        <f t="shared" si="44"/>
        <v>0</v>
      </c>
      <c r="H705">
        <v>0</v>
      </c>
      <c r="I705">
        <v>0</v>
      </c>
    </row>
    <row r="706" spans="1:9" x14ac:dyDescent="0.25">
      <c r="A706" t="s">
        <v>7</v>
      </c>
      <c r="B706">
        <v>50850</v>
      </c>
      <c r="C706">
        <v>41</v>
      </c>
      <c r="D706">
        <f t="shared" si="41"/>
        <v>4.1835186641699931E-3</v>
      </c>
      <c r="E706">
        <f t="shared" si="42"/>
        <v>3.3731418924477821E-6</v>
      </c>
      <c r="F706">
        <f t="shared" si="43"/>
        <v>4.1835186641699931E-3</v>
      </c>
      <c r="G706">
        <f t="shared" si="44"/>
        <v>0</v>
      </c>
      <c r="H706">
        <v>0</v>
      </c>
      <c r="I706">
        <v>0</v>
      </c>
    </row>
    <row r="707" spans="1:9" x14ac:dyDescent="0.25">
      <c r="A707" t="s">
        <v>7</v>
      </c>
      <c r="B707">
        <v>45102</v>
      </c>
      <c r="C707">
        <v>180</v>
      </c>
      <c r="D707">
        <f t="shared" ref="D707:D717" si="45">B707/$B$718</f>
        <v>3.7106206251995089E-3</v>
      </c>
      <c r="E707">
        <f t="shared" ref="E707:E716" si="46">C707/$B$718</f>
        <v>1.4808915625380508E-5</v>
      </c>
      <c r="F707">
        <f t="shared" ref="F707:F718" si="47">D707+$E$2</f>
        <v>3.7106206251995089E-3</v>
      </c>
      <c r="G707">
        <f t="shared" ref="G707:G718" si="48">D707*$E$2</f>
        <v>0</v>
      </c>
      <c r="H707">
        <v>0</v>
      </c>
      <c r="I707">
        <v>0</v>
      </c>
    </row>
    <row r="708" spans="1:9" x14ac:dyDescent="0.25">
      <c r="A708" t="s">
        <v>7</v>
      </c>
      <c r="B708">
        <v>50617</v>
      </c>
      <c r="C708">
        <v>161</v>
      </c>
      <c r="D708">
        <f t="shared" si="45"/>
        <v>4.1643493456104729E-3</v>
      </c>
      <c r="E708">
        <f t="shared" si="46"/>
        <v>1.324575230936812E-5</v>
      </c>
      <c r="F708">
        <f t="shared" si="47"/>
        <v>4.1643493456104729E-3</v>
      </c>
      <c r="G708">
        <f t="shared" si="48"/>
        <v>0</v>
      </c>
      <c r="H708">
        <v>0</v>
      </c>
      <c r="I708">
        <v>0</v>
      </c>
    </row>
    <row r="709" spans="1:9" x14ac:dyDescent="0.25">
      <c r="A709" t="s">
        <v>7</v>
      </c>
      <c r="B709">
        <v>50023</v>
      </c>
      <c r="C709">
        <v>148</v>
      </c>
      <c r="D709">
        <f t="shared" si="45"/>
        <v>4.1154799240467168E-3</v>
      </c>
      <c r="E709">
        <f t="shared" si="46"/>
        <v>1.217621951420175E-5</v>
      </c>
      <c r="F709">
        <f t="shared" si="47"/>
        <v>4.1154799240467168E-3</v>
      </c>
      <c r="G709">
        <f t="shared" si="48"/>
        <v>0</v>
      </c>
      <c r="H709">
        <v>0</v>
      </c>
      <c r="I709">
        <v>0</v>
      </c>
    </row>
    <row r="710" spans="1:9" x14ac:dyDescent="0.25">
      <c r="A710" t="s">
        <v>7</v>
      </c>
      <c r="B710">
        <v>58184</v>
      </c>
      <c r="C710">
        <v>120</v>
      </c>
      <c r="D710">
        <f t="shared" si="45"/>
        <v>4.7868997041507749E-3</v>
      </c>
      <c r="E710">
        <f t="shared" si="46"/>
        <v>9.8726104169203384E-6</v>
      </c>
      <c r="F710">
        <f t="shared" si="47"/>
        <v>4.7868997041507749E-3</v>
      </c>
      <c r="G710">
        <f t="shared" si="48"/>
        <v>0</v>
      </c>
      <c r="H710">
        <v>0</v>
      </c>
      <c r="I710">
        <v>0</v>
      </c>
    </row>
    <row r="711" spans="1:9" x14ac:dyDescent="0.25">
      <c r="A711" t="s">
        <v>7</v>
      </c>
      <c r="B711">
        <v>52279</v>
      </c>
      <c r="C711">
        <v>132</v>
      </c>
      <c r="D711">
        <f t="shared" si="45"/>
        <v>4.3010849998848192E-3</v>
      </c>
      <c r="E711">
        <f t="shared" si="46"/>
        <v>1.0859871458612372E-5</v>
      </c>
      <c r="F711">
        <f t="shared" si="47"/>
        <v>4.3010849998848192E-3</v>
      </c>
      <c r="G711">
        <f t="shared" si="48"/>
        <v>0</v>
      </c>
      <c r="H711">
        <v>0</v>
      </c>
      <c r="I711">
        <v>0</v>
      </c>
    </row>
    <row r="712" spans="1:9" x14ac:dyDescent="0.25">
      <c r="A712" t="s">
        <v>7</v>
      </c>
      <c r="B712">
        <v>48071</v>
      </c>
      <c r="C712">
        <v>52</v>
      </c>
      <c r="D712">
        <f t="shared" si="45"/>
        <v>3.9548854612648128E-3</v>
      </c>
      <c r="E712">
        <f t="shared" si="46"/>
        <v>4.2781311806654797E-6</v>
      </c>
      <c r="F712">
        <f t="shared" si="47"/>
        <v>3.9548854612648128E-3</v>
      </c>
      <c r="G712">
        <f t="shared" si="48"/>
        <v>0</v>
      </c>
      <c r="H712">
        <v>0</v>
      </c>
      <c r="I712">
        <v>0</v>
      </c>
    </row>
    <row r="713" spans="1:9" x14ac:dyDescent="0.25">
      <c r="A713" t="s">
        <v>7</v>
      </c>
      <c r="B713">
        <v>53953</v>
      </c>
      <c r="C713">
        <v>38</v>
      </c>
      <c r="D713">
        <f t="shared" si="45"/>
        <v>4.4388079152008581E-3</v>
      </c>
      <c r="E713">
        <f t="shared" si="46"/>
        <v>3.1263266320247737E-6</v>
      </c>
      <c r="F713">
        <f t="shared" si="47"/>
        <v>4.4388079152008581E-3</v>
      </c>
      <c r="G713">
        <f t="shared" si="48"/>
        <v>0</v>
      </c>
      <c r="H713">
        <v>0</v>
      </c>
      <c r="I713">
        <v>0</v>
      </c>
    </row>
    <row r="714" spans="1:9" x14ac:dyDescent="0.25">
      <c r="A714" t="s">
        <v>7</v>
      </c>
      <c r="B714">
        <v>59077</v>
      </c>
      <c r="C714">
        <v>150</v>
      </c>
      <c r="D714">
        <f t="shared" si="45"/>
        <v>4.8603683800033564E-3</v>
      </c>
      <c r="E714">
        <f t="shared" si="46"/>
        <v>1.2340763021150422E-5</v>
      </c>
      <c r="F714">
        <f t="shared" si="47"/>
        <v>4.8603683800033564E-3</v>
      </c>
      <c r="G714">
        <f t="shared" si="48"/>
        <v>0</v>
      </c>
      <c r="H714">
        <v>0</v>
      </c>
      <c r="I714">
        <v>0</v>
      </c>
    </row>
    <row r="715" spans="1:9" x14ac:dyDescent="0.25">
      <c r="A715" t="s">
        <v>7</v>
      </c>
      <c r="B715">
        <v>97741</v>
      </c>
      <c r="C715">
        <v>164</v>
      </c>
      <c r="D715">
        <f t="shared" si="45"/>
        <v>8.041323456335089E-3</v>
      </c>
      <c r="E715">
        <f t="shared" si="46"/>
        <v>1.3492567569791129E-5</v>
      </c>
      <c r="F715">
        <f t="shared" si="47"/>
        <v>8.041323456335089E-3</v>
      </c>
      <c r="G715">
        <f t="shared" si="48"/>
        <v>0</v>
      </c>
      <c r="H715">
        <v>0</v>
      </c>
      <c r="I715">
        <v>0</v>
      </c>
    </row>
    <row r="716" spans="1:9" x14ac:dyDescent="0.25">
      <c r="A716" t="s">
        <v>7</v>
      </c>
      <c r="B716">
        <v>977565</v>
      </c>
      <c r="C716">
        <v>146</v>
      </c>
      <c r="D716">
        <f t="shared" si="45"/>
        <v>8.0425986685139422E-2</v>
      </c>
      <c r="E716">
        <f t="shared" si="46"/>
        <v>1.2011676007253077E-5</v>
      </c>
      <c r="F716">
        <f t="shared" si="47"/>
        <v>8.0425986685139422E-2</v>
      </c>
      <c r="G716">
        <f t="shared" si="48"/>
        <v>0</v>
      </c>
      <c r="H716">
        <v>0</v>
      </c>
      <c r="I716">
        <v>0</v>
      </c>
    </row>
    <row r="717" spans="1:9" x14ac:dyDescent="0.25">
      <c r="A717" t="s">
        <v>71</v>
      </c>
      <c r="B717">
        <f>SUM(B2:B716)</f>
        <v>12007903</v>
      </c>
      <c r="C717">
        <f>SUM(C2:C716)</f>
        <v>146937</v>
      </c>
      <c r="D717">
        <f t="shared" si="45"/>
        <v>0.98791123535974146</v>
      </c>
      <c r="E717">
        <f>C717/$B$718</f>
        <v>1.208876464025853E-2</v>
      </c>
      <c r="F717">
        <f t="shared" si="47"/>
        <v>0.98791123535974146</v>
      </c>
      <c r="G717">
        <f t="shared" si="48"/>
        <v>0</v>
      </c>
    </row>
    <row r="718" spans="1:9" x14ac:dyDescent="0.25">
      <c r="A718" t="s">
        <v>72</v>
      </c>
      <c r="B718">
        <f>B717+C717</f>
        <v>12154840</v>
      </c>
      <c r="D718">
        <f>D717*E717</f>
        <v>1.1942626409730966E-2</v>
      </c>
      <c r="E718">
        <f>D718/E717</f>
        <v>0.98791123535974146</v>
      </c>
      <c r="F718">
        <f t="shared" si="47"/>
        <v>1.1942626409730966E-2</v>
      </c>
      <c r="G718">
        <f t="shared" si="48"/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716"/>
  <sheetViews>
    <sheetView topLeftCell="D21" workbookViewId="0">
      <selection activeCell="G32" sqref="G32"/>
    </sheetView>
  </sheetViews>
  <sheetFormatPr defaultRowHeight="15" x14ac:dyDescent="0.25"/>
  <cols>
    <col min="1" max="1" width="13.140625" bestFit="1" customWidth="1"/>
    <col min="2" max="2" width="17.5703125" bestFit="1" customWidth="1"/>
    <col min="4" max="4" width="11.42578125" bestFit="1" customWidth="1"/>
    <col min="5" max="5" width="11.5703125" customWidth="1"/>
    <col min="257" max="257" width="13.140625" bestFit="1" customWidth="1"/>
    <col min="258" max="258" width="17.5703125" bestFit="1" customWidth="1"/>
    <col min="260" max="260" width="9.7109375" customWidth="1"/>
    <col min="513" max="513" width="13.140625" bestFit="1" customWidth="1"/>
    <col min="514" max="514" width="17.5703125" bestFit="1" customWidth="1"/>
    <col min="516" max="516" width="9.7109375" customWidth="1"/>
    <col min="769" max="769" width="13.140625" bestFit="1" customWidth="1"/>
    <col min="770" max="770" width="17.5703125" bestFit="1" customWidth="1"/>
    <col min="772" max="772" width="9.7109375" customWidth="1"/>
    <col min="1025" max="1025" width="13.140625" bestFit="1" customWidth="1"/>
    <col min="1026" max="1026" width="17.5703125" bestFit="1" customWidth="1"/>
    <col min="1028" max="1028" width="9.7109375" customWidth="1"/>
    <col min="1281" max="1281" width="13.140625" bestFit="1" customWidth="1"/>
    <col min="1282" max="1282" width="17.5703125" bestFit="1" customWidth="1"/>
    <col min="1284" max="1284" width="9.7109375" customWidth="1"/>
    <col min="1537" max="1537" width="13.140625" bestFit="1" customWidth="1"/>
    <col min="1538" max="1538" width="17.5703125" bestFit="1" customWidth="1"/>
    <col min="1540" max="1540" width="9.7109375" customWidth="1"/>
    <col min="1793" max="1793" width="13.140625" bestFit="1" customWidth="1"/>
    <col min="1794" max="1794" width="17.5703125" bestFit="1" customWidth="1"/>
    <col min="1796" max="1796" width="9.7109375" customWidth="1"/>
    <col min="2049" max="2049" width="13.140625" bestFit="1" customWidth="1"/>
    <col min="2050" max="2050" width="17.5703125" bestFit="1" customWidth="1"/>
    <col min="2052" max="2052" width="9.7109375" customWidth="1"/>
    <col min="2305" max="2305" width="13.140625" bestFit="1" customWidth="1"/>
    <col min="2306" max="2306" width="17.5703125" bestFit="1" customWidth="1"/>
    <col min="2308" max="2308" width="9.7109375" customWidth="1"/>
    <col min="2561" max="2561" width="13.140625" bestFit="1" customWidth="1"/>
    <col min="2562" max="2562" width="17.5703125" bestFit="1" customWidth="1"/>
    <col min="2564" max="2564" width="9.7109375" customWidth="1"/>
    <col min="2817" max="2817" width="13.140625" bestFit="1" customWidth="1"/>
    <col min="2818" max="2818" width="17.5703125" bestFit="1" customWidth="1"/>
    <col min="2820" max="2820" width="9.7109375" customWidth="1"/>
    <col min="3073" max="3073" width="13.140625" bestFit="1" customWidth="1"/>
    <col min="3074" max="3074" width="17.5703125" bestFit="1" customWidth="1"/>
    <col min="3076" max="3076" width="9.7109375" customWidth="1"/>
    <col min="3329" max="3329" width="13.140625" bestFit="1" customWidth="1"/>
    <col min="3330" max="3330" width="17.5703125" bestFit="1" customWidth="1"/>
    <col min="3332" max="3332" width="9.7109375" customWidth="1"/>
    <col min="3585" max="3585" width="13.140625" bestFit="1" customWidth="1"/>
    <col min="3586" max="3586" width="17.5703125" bestFit="1" customWidth="1"/>
    <col min="3588" max="3588" width="9.7109375" customWidth="1"/>
    <col min="3841" max="3841" width="13.140625" bestFit="1" customWidth="1"/>
    <col min="3842" max="3842" width="17.5703125" bestFit="1" customWidth="1"/>
    <col min="3844" max="3844" width="9.7109375" customWidth="1"/>
    <col min="4097" max="4097" width="13.140625" bestFit="1" customWidth="1"/>
    <col min="4098" max="4098" width="17.5703125" bestFit="1" customWidth="1"/>
    <col min="4100" max="4100" width="9.7109375" customWidth="1"/>
    <col min="4353" max="4353" width="13.140625" bestFit="1" customWidth="1"/>
    <col min="4354" max="4354" width="17.5703125" bestFit="1" customWidth="1"/>
    <col min="4356" max="4356" width="9.7109375" customWidth="1"/>
    <col min="4609" max="4609" width="13.140625" bestFit="1" customWidth="1"/>
    <col min="4610" max="4610" width="17.5703125" bestFit="1" customWidth="1"/>
    <col min="4612" max="4612" width="9.7109375" customWidth="1"/>
    <col min="4865" max="4865" width="13.140625" bestFit="1" customWidth="1"/>
    <col min="4866" max="4866" width="17.5703125" bestFit="1" customWidth="1"/>
    <col min="4868" max="4868" width="9.7109375" customWidth="1"/>
    <col min="5121" max="5121" width="13.140625" bestFit="1" customWidth="1"/>
    <col min="5122" max="5122" width="17.5703125" bestFit="1" customWidth="1"/>
    <col min="5124" max="5124" width="9.7109375" customWidth="1"/>
    <col min="5377" max="5377" width="13.140625" bestFit="1" customWidth="1"/>
    <col min="5378" max="5378" width="17.5703125" bestFit="1" customWidth="1"/>
    <col min="5380" max="5380" width="9.7109375" customWidth="1"/>
    <col min="5633" max="5633" width="13.140625" bestFit="1" customWidth="1"/>
    <col min="5634" max="5634" width="17.5703125" bestFit="1" customWidth="1"/>
    <col min="5636" max="5636" width="9.7109375" customWidth="1"/>
    <col min="5889" max="5889" width="13.140625" bestFit="1" customWidth="1"/>
    <col min="5890" max="5890" width="17.5703125" bestFit="1" customWidth="1"/>
    <col min="5892" max="5892" width="9.7109375" customWidth="1"/>
    <col min="6145" max="6145" width="13.140625" bestFit="1" customWidth="1"/>
    <col min="6146" max="6146" width="17.5703125" bestFit="1" customWidth="1"/>
    <col min="6148" max="6148" width="9.7109375" customWidth="1"/>
    <col min="6401" max="6401" width="13.140625" bestFit="1" customWidth="1"/>
    <col min="6402" max="6402" width="17.5703125" bestFit="1" customWidth="1"/>
    <col min="6404" max="6404" width="9.7109375" customWidth="1"/>
    <col min="6657" max="6657" width="13.140625" bestFit="1" customWidth="1"/>
    <col min="6658" max="6658" width="17.5703125" bestFit="1" customWidth="1"/>
    <col min="6660" max="6660" width="9.7109375" customWidth="1"/>
    <col min="6913" max="6913" width="13.140625" bestFit="1" customWidth="1"/>
    <col min="6914" max="6914" width="17.5703125" bestFit="1" customWidth="1"/>
    <col min="6916" max="6916" width="9.7109375" customWidth="1"/>
    <col min="7169" max="7169" width="13.140625" bestFit="1" customWidth="1"/>
    <col min="7170" max="7170" width="17.5703125" bestFit="1" customWidth="1"/>
    <col min="7172" max="7172" width="9.7109375" customWidth="1"/>
    <col min="7425" max="7425" width="13.140625" bestFit="1" customWidth="1"/>
    <col min="7426" max="7426" width="17.5703125" bestFit="1" customWidth="1"/>
    <col min="7428" max="7428" width="9.7109375" customWidth="1"/>
    <col min="7681" max="7681" width="13.140625" bestFit="1" customWidth="1"/>
    <col min="7682" max="7682" width="17.5703125" bestFit="1" customWidth="1"/>
    <col min="7684" max="7684" width="9.7109375" customWidth="1"/>
    <col min="7937" max="7937" width="13.140625" bestFit="1" customWidth="1"/>
    <col min="7938" max="7938" width="17.5703125" bestFit="1" customWidth="1"/>
    <col min="7940" max="7940" width="9.7109375" customWidth="1"/>
    <col min="8193" max="8193" width="13.140625" bestFit="1" customWidth="1"/>
    <col min="8194" max="8194" width="17.5703125" bestFit="1" customWidth="1"/>
    <col min="8196" max="8196" width="9.7109375" customWidth="1"/>
    <col min="8449" max="8449" width="13.140625" bestFit="1" customWidth="1"/>
    <col min="8450" max="8450" width="17.5703125" bestFit="1" customWidth="1"/>
    <col min="8452" max="8452" width="9.7109375" customWidth="1"/>
    <col min="8705" max="8705" width="13.140625" bestFit="1" customWidth="1"/>
    <col min="8706" max="8706" width="17.5703125" bestFit="1" customWidth="1"/>
    <col min="8708" max="8708" width="9.7109375" customWidth="1"/>
    <col min="8961" max="8961" width="13.140625" bestFit="1" customWidth="1"/>
    <col min="8962" max="8962" width="17.5703125" bestFit="1" customWidth="1"/>
    <col min="8964" max="8964" width="9.7109375" customWidth="1"/>
    <col min="9217" max="9217" width="13.140625" bestFit="1" customWidth="1"/>
    <col min="9218" max="9218" width="17.5703125" bestFit="1" customWidth="1"/>
    <col min="9220" max="9220" width="9.7109375" customWidth="1"/>
    <col min="9473" max="9473" width="13.140625" bestFit="1" customWidth="1"/>
    <col min="9474" max="9474" width="17.5703125" bestFit="1" customWidth="1"/>
    <col min="9476" max="9476" width="9.7109375" customWidth="1"/>
    <col min="9729" max="9729" width="13.140625" bestFit="1" customWidth="1"/>
    <col min="9730" max="9730" width="17.5703125" bestFit="1" customWidth="1"/>
    <col min="9732" max="9732" width="9.7109375" customWidth="1"/>
    <col min="9985" max="9985" width="13.140625" bestFit="1" customWidth="1"/>
    <col min="9986" max="9986" width="17.5703125" bestFit="1" customWidth="1"/>
    <col min="9988" max="9988" width="9.7109375" customWidth="1"/>
    <col min="10241" max="10241" width="13.140625" bestFit="1" customWidth="1"/>
    <col min="10242" max="10242" width="17.5703125" bestFit="1" customWidth="1"/>
    <col min="10244" max="10244" width="9.7109375" customWidth="1"/>
    <col min="10497" max="10497" width="13.140625" bestFit="1" customWidth="1"/>
    <col min="10498" max="10498" width="17.5703125" bestFit="1" customWidth="1"/>
    <col min="10500" max="10500" width="9.7109375" customWidth="1"/>
    <col min="10753" max="10753" width="13.140625" bestFit="1" customWidth="1"/>
    <col min="10754" max="10754" width="17.5703125" bestFit="1" customWidth="1"/>
    <col min="10756" max="10756" width="9.7109375" customWidth="1"/>
    <col min="11009" max="11009" width="13.140625" bestFit="1" customWidth="1"/>
    <col min="11010" max="11010" width="17.5703125" bestFit="1" customWidth="1"/>
    <col min="11012" max="11012" width="9.7109375" customWidth="1"/>
    <col min="11265" max="11265" width="13.140625" bestFit="1" customWidth="1"/>
    <col min="11266" max="11266" width="17.5703125" bestFit="1" customWidth="1"/>
    <col min="11268" max="11268" width="9.7109375" customWidth="1"/>
    <col min="11521" max="11521" width="13.140625" bestFit="1" customWidth="1"/>
    <col min="11522" max="11522" width="17.5703125" bestFit="1" customWidth="1"/>
    <col min="11524" max="11524" width="9.7109375" customWidth="1"/>
    <col min="11777" max="11777" width="13.140625" bestFit="1" customWidth="1"/>
    <col min="11778" max="11778" width="17.5703125" bestFit="1" customWidth="1"/>
    <col min="11780" max="11780" width="9.7109375" customWidth="1"/>
    <col min="12033" max="12033" width="13.140625" bestFit="1" customWidth="1"/>
    <col min="12034" max="12034" width="17.5703125" bestFit="1" customWidth="1"/>
    <col min="12036" max="12036" width="9.7109375" customWidth="1"/>
    <col min="12289" max="12289" width="13.140625" bestFit="1" customWidth="1"/>
    <col min="12290" max="12290" width="17.5703125" bestFit="1" customWidth="1"/>
    <col min="12292" max="12292" width="9.7109375" customWidth="1"/>
    <col min="12545" max="12545" width="13.140625" bestFit="1" customWidth="1"/>
    <col min="12546" max="12546" width="17.5703125" bestFit="1" customWidth="1"/>
    <col min="12548" max="12548" width="9.7109375" customWidth="1"/>
    <col min="12801" max="12801" width="13.140625" bestFit="1" customWidth="1"/>
    <col min="12802" max="12802" width="17.5703125" bestFit="1" customWidth="1"/>
    <col min="12804" max="12804" width="9.7109375" customWidth="1"/>
    <col min="13057" max="13057" width="13.140625" bestFit="1" customWidth="1"/>
    <col min="13058" max="13058" width="17.5703125" bestFit="1" customWidth="1"/>
    <col min="13060" max="13060" width="9.7109375" customWidth="1"/>
    <col min="13313" max="13313" width="13.140625" bestFit="1" customWidth="1"/>
    <col min="13314" max="13314" width="17.5703125" bestFit="1" customWidth="1"/>
    <col min="13316" max="13316" width="9.7109375" customWidth="1"/>
    <col min="13569" max="13569" width="13.140625" bestFit="1" customWidth="1"/>
    <col min="13570" max="13570" width="17.5703125" bestFit="1" customWidth="1"/>
    <col min="13572" max="13572" width="9.7109375" customWidth="1"/>
    <col min="13825" max="13825" width="13.140625" bestFit="1" customWidth="1"/>
    <col min="13826" max="13826" width="17.5703125" bestFit="1" customWidth="1"/>
    <col min="13828" max="13828" width="9.7109375" customWidth="1"/>
    <col min="14081" max="14081" width="13.140625" bestFit="1" customWidth="1"/>
    <col min="14082" max="14082" width="17.5703125" bestFit="1" customWidth="1"/>
    <col min="14084" max="14084" width="9.7109375" customWidth="1"/>
    <col min="14337" max="14337" width="13.140625" bestFit="1" customWidth="1"/>
    <col min="14338" max="14338" width="17.5703125" bestFit="1" customWidth="1"/>
    <col min="14340" max="14340" width="9.7109375" customWidth="1"/>
    <col min="14593" max="14593" width="13.140625" bestFit="1" customWidth="1"/>
    <col min="14594" max="14594" width="17.5703125" bestFit="1" customWidth="1"/>
    <col min="14596" max="14596" width="9.7109375" customWidth="1"/>
    <col min="14849" max="14849" width="13.140625" bestFit="1" customWidth="1"/>
    <col min="14850" max="14850" width="17.5703125" bestFit="1" customWidth="1"/>
    <col min="14852" max="14852" width="9.7109375" customWidth="1"/>
    <col min="15105" max="15105" width="13.140625" bestFit="1" customWidth="1"/>
    <col min="15106" max="15106" width="17.5703125" bestFit="1" customWidth="1"/>
    <col min="15108" max="15108" width="9.7109375" customWidth="1"/>
    <col min="15361" max="15361" width="13.140625" bestFit="1" customWidth="1"/>
    <col min="15362" max="15362" width="17.5703125" bestFit="1" customWidth="1"/>
    <col min="15364" max="15364" width="9.7109375" customWidth="1"/>
    <col min="15617" max="15617" width="13.140625" bestFit="1" customWidth="1"/>
    <col min="15618" max="15618" width="17.5703125" bestFit="1" customWidth="1"/>
    <col min="15620" max="15620" width="9.7109375" customWidth="1"/>
    <col min="15873" max="15873" width="13.140625" bestFit="1" customWidth="1"/>
    <col min="15874" max="15874" width="17.5703125" bestFit="1" customWidth="1"/>
    <col min="15876" max="15876" width="9.7109375" customWidth="1"/>
    <col min="16129" max="16129" width="13.140625" bestFit="1" customWidth="1"/>
    <col min="16130" max="16130" width="17.5703125" bestFit="1" customWidth="1"/>
    <col min="16132" max="16132" width="9.7109375" customWidth="1"/>
  </cols>
  <sheetData>
    <row r="1" spans="1:10" ht="16.5" thickTop="1" thickBot="1" x14ac:dyDescent="0.3">
      <c r="A1" s="1" t="s">
        <v>0</v>
      </c>
      <c r="B1" s="1" t="s">
        <v>1</v>
      </c>
      <c r="C1" s="1" t="s">
        <v>2</v>
      </c>
      <c r="D1" t="s">
        <v>89</v>
      </c>
      <c r="E1" t="s">
        <v>9</v>
      </c>
      <c r="F1" s="1" t="s">
        <v>4</v>
      </c>
      <c r="G1" s="1" t="s">
        <v>5</v>
      </c>
      <c r="H1" s="1" t="s">
        <v>6</v>
      </c>
    </row>
    <row r="2" spans="1:10" ht="15.75" thickTop="1" x14ac:dyDescent="0.25">
      <c r="A2" s="2">
        <v>43833</v>
      </c>
      <c r="B2" t="s">
        <v>7</v>
      </c>
      <c r="C2">
        <v>0</v>
      </c>
      <c r="D2">
        <v>1269</v>
      </c>
      <c r="E2">
        <v>36263</v>
      </c>
    </row>
    <row r="3" spans="1:10" x14ac:dyDescent="0.25">
      <c r="A3" s="2">
        <v>43834</v>
      </c>
      <c r="B3" t="s">
        <v>7</v>
      </c>
      <c r="C3">
        <v>0</v>
      </c>
      <c r="D3">
        <v>144</v>
      </c>
      <c r="E3">
        <v>4880</v>
      </c>
    </row>
    <row r="4" spans="1:10" x14ac:dyDescent="0.25">
      <c r="A4" s="2">
        <v>43835</v>
      </c>
      <c r="B4" t="s">
        <v>7</v>
      </c>
      <c r="C4">
        <v>0</v>
      </c>
      <c r="D4">
        <v>1163</v>
      </c>
      <c r="E4">
        <v>27973</v>
      </c>
    </row>
    <row r="5" spans="1:10" x14ac:dyDescent="0.25">
      <c r="A5" s="2">
        <v>43836</v>
      </c>
      <c r="B5" t="s">
        <v>7</v>
      </c>
      <c r="C5">
        <v>0</v>
      </c>
      <c r="D5">
        <v>52</v>
      </c>
      <c r="E5">
        <v>907</v>
      </c>
    </row>
    <row r="6" spans="1:10" x14ac:dyDescent="0.25">
      <c r="A6" s="2">
        <v>43837</v>
      </c>
      <c r="B6" t="s">
        <v>7</v>
      </c>
      <c r="C6">
        <v>0</v>
      </c>
      <c r="D6">
        <v>41</v>
      </c>
      <c r="E6">
        <v>950</v>
      </c>
    </row>
    <row r="7" spans="1:10" x14ac:dyDescent="0.25">
      <c r="A7" s="2">
        <v>43838</v>
      </c>
      <c r="B7" t="s">
        <v>7</v>
      </c>
      <c r="C7">
        <v>0</v>
      </c>
      <c r="D7">
        <v>3</v>
      </c>
      <c r="E7">
        <v>86</v>
      </c>
    </row>
    <row r="8" spans="1:10" x14ac:dyDescent="0.25">
      <c r="A8" s="2">
        <v>43839</v>
      </c>
      <c r="B8" t="s">
        <v>7</v>
      </c>
      <c r="C8">
        <v>0</v>
      </c>
      <c r="D8">
        <v>3059</v>
      </c>
      <c r="E8">
        <v>167416</v>
      </c>
    </row>
    <row r="9" spans="1:10" x14ac:dyDescent="0.25">
      <c r="A9" s="2">
        <v>43840</v>
      </c>
      <c r="B9" t="s">
        <v>7</v>
      </c>
      <c r="C9">
        <v>0</v>
      </c>
      <c r="D9">
        <v>711</v>
      </c>
      <c r="E9">
        <v>37390</v>
      </c>
    </row>
    <row r="10" spans="1:10" x14ac:dyDescent="0.25">
      <c r="A10" s="2">
        <v>43841</v>
      </c>
      <c r="B10" t="s">
        <v>7</v>
      </c>
      <c r="C10">
        <v>0</v>
      </c>
      <c r="D10">
        <v>167</v>
      </c>
      <c r="E10">
        <v>15303</v>
      </c>
    </row>
    <row r="11" spans="1:10" x14ac:dyDescent="0.25">
      <c r="A11" s="2">
        <v>43842</v>
      </c>
      <c r="B11" t="s">
        <v>7</v>
      </c>
      <c r="C11">
        <v>0</v>
      </c>
      <c r="D11">
        <v>713</v>
      </c>
      <c r="E11">
        <v>20558</v>
      </c>
      <c r="F11">
        <v>0</v>
      </c>
      <c r="J11" t="s">
        <v>8</v>
      </c>
    </row>
    <row r="12" spans="1:10" x14ac:dyDescent="0.25">
      <c r="A12" s="2">
        <v>43843</v>
      </c>
      <c r="B12" t="s">
        <v>7</v>
      </c>
      <c r="C12">
        <v>0</v>
      </c>
      <c r="D12">
        <v>423</v>
      </c>
      <c r="E12">
        <v>30446</v>
      </c>
      <c r="F12">
        <v>0</v>
      </c>
    </row>
    <row r="13" spans="1:10" x14ac:dyDescent="0.25">
      <c r="A13" s="2">
        <v>43844</v>
      </c>
      <c r="B13" t="s">
        <v>7</v>
      </c>
      <c r="C13">
        <v>0</v>
      </c>
      <c r="D13">
        <v>11</v>
      </c>
      <c r="E13">
        <v>382</v>
      </c>
      <c r="F13">
        <v>0</v>
      </c>
    </row>
    <row r="14" spans="1:10" x14ac:dyDescent="0.25">
      <c r="A14" s="2">
        <v>43845</v>
      </c>
      <c r="B14" t="s">
        <v>7</v>
      </c>
      <c r="C14">
        <v>0</v>
      </c>
      <c r="D14">
        <v>141</v>
      </c>
      <c r="E14">
        <v>39482</v>
      </c>
      <c r="F14">
        <v>0</v>
      </c>
    </row>
    <row r="15" spans="1:10" x14ac:dyDescent="0.25">
      <c r="A15" s="2">
        <v>43846</v>
      </c>
      <c r="B15" t="s">
        <v>7</v>
      </c>
      <c r="C15">
        <v>0</v>
      </c>
      <c r="D15">
        <v>2965</v>
      </c>
      <c r="E15">
        <v>226225</v>
      </c>
      <c r="F15">
        <v>0</v>
      </c>
    </row>
    <row r="16" spans="1:10" x14ac:dyDescent="0.25">
      <c r="A16" s="2">
        <v>43847</v>
      </c>
      <c r="B16" t="s">
        <v>7</v>
      </c>
      <c r="C16">
        <v>0</v>
      </c>
      <c r="D16">
        <v>7</v>
      </c>
      <c r="E16">
        <v>110</v>
      </c>
      <c r="F16">
        <v>0</v>
      </c>
    </row>
    <row r="17" spans="1:8" x14ac:dyDescent="0.25">
      <c r="A17" s="2">
        <v>43848</v>
      </c>
      <c r="B17" t="s">
        <v>7</v>
      </c>
      <c r="C17">
        <v>0</v>
      </c>
      <c r="D17">
        <v>538</v>
      </c>
      <c r="E17">
        <v>67251</v>
      </c>
      <c r="F17">
        <v>0</v>
      </c>
    </row>
    <row r="18" spans="1:8" x14ac:dyDescent="0.25">
      <c r="A18" s="2">
        <v>43849</v>
      </c>
      <c r="B18" t="s">
        <v>7</v>
      </c>
      <c r="C18">
        <v>0</v>
      </c>
      <c r="D18">
        <v>9822</v>
      </c>
      <c r="E18">
        <v>66428</v>
      </c>
      <c r="F18">
        <v>0</v>
      </c>
    </row>
    <row r="19" spans="1:8" x14ac:dyDescent="0.25">
      <c r="A19" s="2">
        <v>43850</v>
      </c>
      <c r="B19" t="s">
        <v>7</v>
      </c>
      <c r="C19">
        <v>0</v>
      </c>
      <c r="D19">
        <v>2</v>
      </c>
      <c r="E19">
        <v>48</v>
      </c>
      <c r="F19">
        <v>0</v>
      </c>
    </row>
    <row r="20" spans="1:8" x14ac:dyDescent="0.25">
      <c r="A20" s="2">
        <v>43851</v>
      </c>
      <c r="B20" t="s">
        <v>7</v>
      </c>
      <c r="C20">
        <v>0</v>
      </c>
      <c r="D20">
        <v>35</v>
      </c>
      <c r="E20">
        <v>1770</v>
      </c>
      <c r="F20">
        <v>0</v>
      </c>
    </row>
    <row r="21" spans="1:8" x14ac:dyDescent="0.25">
      <c r="A21" s="2">
        <v>43852</v>
      </c>
      <c r="B21" t="s">
        <v>7</v>
      </c>
      <c r="C21">
        <v>0</v>
      </c>
      <c r="D21">
        <v>0</v>
      </c>
      <c r="E21">
        <v>99</v>
      </c>
      <c r="F21">
        <v>0</v>
      </c>
    </row>
    <row r="22" spans="1:8" x14ac:dyDescent="0.25">
      <c r="A22" s="2">
        <v>43853</v>
      </c>
      <c r="B22" t="s">
        <v>7</v>
      </c>
      <c r="C22">
        <v>0</v>
      </c>
      <c r="D22">
        <v>2647</v>
      </c>
      <c r="E22">
        <v>71181</v>
      </c>
      <c r="F22">
        <v>0</v>
      </c>
    </row>
    <row r="23" spans="1:8" x14ac:dyDescent="0.25">
      <c r="A23" s="2">
        <v>43854</v>
      </c>
      <c r="B23" t="s">
        <v>7</v>
      </c>
      <c r="C23">
        <v>0</v>
      </c>
      <c r="D23">
        <v>294</v>
      </c>
      <c r="E23">
        <v>10498</v>
      </c>
      <c r="F23">
        <v>0</v>
      </c>
    </row>
    <row r="24" spans="1:8" x14ac:dyDescent="0.25">
      <c r="A24" s="2">
        <v>43855</v>
      </c>
      <c r="B24" t="s">
        <v>7</v>
      </c>
      <c r="C24">
        <v>0</v>
      </c>
      <c r="D24">
        <v>2</v>
      </c>
      <c r="E24">
        <v>739</v>
      </c>
      <c r="F24">
        <v>0</v>
      </c>
    </row>
    <row r="25" spans="1:8" x14ac:dyDescent="0.25">
      <c r="A25" s="2">
        <v>43856</v>
      </c>
      <c r="B25" t="s">
        <v>7</v>
      </c>
      <c r="C25">
        <v>0</v>
      </c>
      <c r="D25">
        <v>87618</v>
      </c>
      <c r="E25">
        <v>2442375</v>
      </c>
      <c r="F25">
        <v>0</v>
      </c>
    </row>
    <row r="26" spans="1:8" x14ac:dyDescent="0.25">
      <c r="A26" s="2">
        <v>43857</v>
      </c>
      <c r="B26" t="s">
        <v>7</v>
      </c>
      <c r="C26">
        <v>0</v>
      </c>
      <c r="D26">
        <v>3</v>
      </c>
      <c r="E26">
        <v>141</v>
      </c>
      <c r="F26">
        <v>0</v>
      </c>
    </row>
    <row r="27" spans="1:8" x14ac:dyDescent="0.25">
      <c r="A27" s="2">
        <v>43858</v>
      </c>
      <c r="B27" t="s">
        <v>7</v>
      </c>
      <c r="C27">
        <v>0</v>
      </c>
      <c r="D27">
        <v>347</v>
      </c>
      <c r="E27">
        <v>10621</v>
      </c>
      <c r="F27">
        <v>0</v>
      </c>
    </row>
    <row r="28" spans="1:8" x14ac:dyDescent="0.25">
      <c r="A28" s="2">
        <v>43859</v>
      </c>
      <c r="B28" t="s">
        <v>7</v>
      </c>
      <c r="C28">
        <v>0</v>
      </c>
      <c r="D28">
        <v>53</v>
      </c>
      <c r="E28">
        <v>1100</v>
      </c>
      <c r="F28">
        <v>0</v>
      </c>
    </row>
    <row r="29" spans="1:8" x14ac:dyDescent="0.25">
      <c r="A29" s="2">
        <v>43860</v>
      </c>
      <c r="B29" t="s">
        <v>7</v>
      </c>
      <c r="C29">
        <v>0</v>
      </c>
      <c r="D29">
        <v>6</v>
      </c>
      <c r="E29">
        <v>350</v>
      </c>
      <c r="F29">
        <v>0</v>
      </c>
    </row>
    <row r="30" spans="1:8" x14ac:dyDescent="0.25">
      <c r="A30" s="2">
        <v>43861</v>
      </c>
      <c r="B30" t="s">
        <v>7</v>
      </c>
      <c r="C30">
        <v>0</v>
      </c>
      <c r="D30">
        <v>1</v>
      </c>
      <c r="E30">
        <v>378</v>
      </c>
      <c r="F30">
        <v>0</v>
      </c>
    </row>
    <row r="31" spans="1:8" x14ac:dyDescent="0.25">
      <c r="A31" s="2">
        <v>43862</v>
      </c>
      <c r="B31" t="s">
        <v>7</v>
      </c>
      <c r="C31">
        <v>2</v>
      </c>
      <c r="D31">
        <v>22</v>
      </c>
      <c r="E31">
        <v>7328</v>
      </c>
      <c r="F31">
        <v>0</v>
      </c>
      <c r="G31">
        <v>6.6666666666666666E-2</v>
      </c>
      <c r="H31">
        <v>0</v>
      </c>
    </row>
    <row r="32" spans="1:8" x14ac:dyDescent="0.25">
      <c r="A32" s="2">
        <v>43863</v>
      </c>
      <c r="B32" t="s">
        <v>7</v>
      </c>
      <c r="C32">
        <v>0</v>
      </c>
      <c r="D32">
        <v>0</v>
      </c>
      <c r="E32">
        <v>1226</v>
      </c>
      <c r="F32">
        <v>0</v>
      </c>
      <c r="G32">
        <v>6.6666666666666666E-2</v>
      </c>
      <c r="H32">
        <v>0</v>
      </c>
    </row>
    <row r="33" spans="1:8" x14ac:dyDescent="0.25">
      <c r="A33" s="2">
        <v>43864</v>
      </c>
      <c r="B33" t="s">
        <v>7</v>
      </c>
      <c r="C33">
        <v>0</v>
      </c>
      <c r="D33">
        <v>391</v>
      </c>
      <c r="E33">
        <v>17110</v>
      </c>
      <c r="F33">
        <v>0</v>
      </c>
      <c r="G33">
        <v>6.6666666666666666E-2</v>
      </c>
      <c r="H33">
        <v>0</v>
      </c>
    </row>
    <row r="34" spans="1:8" x14ac:dyDescent="0.25">
      <c r="A34" s="2">
        <v>43865</v>
      </c>
      <c r="B34" t="s">
        <v>7</v>
      </c>
      <c r="C34">
        <v>0</v>
      </c>
      <c r="D34">
        <v>8944</v>
      </c>
      <c r="E34">
        <v>116458</v>
      </c>
      <c r="F34">
        <v>0</v>
      </c>
      <c r="G34">
        <v>6.6666666666666666E-2</v>
      </c>
      <c r="H34">
        <v>0</v>
      </c>
    </row>
    <row r="35" spans="1:8" x14ac:dyDescent="0.25">
      <c r="A35" s="2">
        <v>43866</v>
      </c>
      <c r="B35" t="s">
        <v>7</v>
      </c>
      <c r="C35">
        <v>0</v>
      </c>
      <c r="D35">
        <v>59</v>
      </c>
      <c r="E35">
        <v>4599</v>
      </c>
      <c r="F35">
        <v>0</v>
      </c>
      <c r="G35">
        <v>6.6666666666666666E-2</v>
      </c>
      <c r="H35">
        <v>0</v>
      </c>
    </row>
    <row r="36" spans="1:8" x14ac:dyDescent="0.25">
      <c r="A36" s="2">
        <v>43867</v>
      </c>
      <c r="B36" t="s">
        <v>7</v>
      </c>
      <c r="C36">
        <v>0</v>
      </c>
      <c r="D36">
        <v>75</v>
      </c>
      <c r="E36">
        <v>922</v>
      </c>
      <c r="F36">
        <v>0</v>
      </c>
      <c r="G36">
        <v>6.6666666666666666E-2</v>
      </c>
      <c r="H36">
        <v>0</v>
      </c>
    </row>
    <row r="37" spans="1:8" x14ac:dyDescent="0.25">
      <c r="A37" s="2">
        <v>43868</v>
      </c>
      <c r="B37" t="s">
        <v>7</v>
      </c>
      <c r="C37">
        <v>1</v>
      </c>
      <c r="D37">
        <v>9187</v>
      </c>
      <c r="E37">
        <v>347923</v>
      </c>
      <c r="F37">
        <v>0</v>
      </c>
      <c r="G37">
        <v>0.1</v>
      </c>
      <c r="H37">
        <v>0</v>
      </c>
    </row>
    <row r="38" spans="1:8" x14ac:dyDescent="0.25">
      <c r="A38" s="2">
        <v>43869</v>
      </c>
      <c r="B38" t="s">
        <v>7</v>
      </c>
      <c r="C38">
        <v>0</v>
      </c>
      <c r="D38">
        <v>4656</v>
      </c>
      <c r="E38">
        <v>86783</v>
      </c>
      <c r="F38">
        <v>0</v>
      </c>
      <c r="G38">
        <v>0.1</v>
      </c>
      <c r="H38">
        <v>0</v>
      </c>
    </row>
    <row r="39" spans="1:8" x14ac:dyDescent="0.25">
      <c r="A39" s="2">
        <v>43870</v>
      </c>
      <c r="B39" t="s">
        <v>7</v>
      </c>
      <c r="C39">
        <v>0</v>
      </c>
      <c r="D39">
        <v>8777</v>
      </c>
      <c r="E39">
        <v>257101</v>
      </c>
      <c r="F39">
        <v>0</v>
      </c>
      <c r="G39">
        <v>0.1</v>
      </c>
      <c r="H39">
        <v>0</v>
      </c>
    </row>
    <row r="40" spans="1:8" x14ac:dyDescent="0.25">
      <c r="A40" s="2">
        <v>43871</v>
      </c>
      <c r="B40" t="s">
        <v>7</v>
      </c>
      <c r="C40">
        <v>4</v>
      </c>
      <c r="D40">
        <v>7</v>
      </c>
      <c r="E40">
        <v>354</v>
      </c>
      <c r="F40">
        <v>0</v>
      </c>
      <c r="G40">
        <v>0.23333333333333334</v>
      </c>
      <c r="H40">
        <v>0</v>
      </c>
    </row>
    <row r="41" spans="1:8" x14ac:dyDescent="0.25">
      <c r="A41" s="2">
        <v>43872</v>
      </c>
      <c r="B41" t="s">
        <v>7</v>
      </c>
      <c r="C41">
        <v>1</v>
      </c>
      <c r="D41">
        <v>54</v>
      </c>
      <c r="E41">
        <v>3200</v>
      </c>
      <c r="F41">
        <v>0</v>
      </c>
      <c r="G41">
        <v>0.26666666666666666</v>
      </c>
      <c r="H41">
        <v>0</v>
      </c>
    </row>
    <row r="42" spans="1:8" x14ac:dyDescent="0.25">
      <c r="A42" s="2">
        <v>43873</v>
      </c>
      <c r="B42" t="s">
        <v>7</v>
      </c>
      <c r="C42">
        <v>0</v>
      </c>
      <c r="D42">
        <v>208</v>
      </c>
      <c r="E42">
        <v>8844</v>
      </c>
      <c r="F42">
        <v>0</v>
      </c>
      <c r="G42">
        <v>0.26666666666666666</v>
      </c>
      <c r="H42">
        <v>0</v>
      </c>
    </row>
    <row r="43" spans="1:8" x14ac:dyDescent="0.25">
      <c r="A43" s="2">
        <v>43874</v>
      </c>
      <c r="B43" t="s">
        <v>7</v>
      </c>
      <c r="C43">
        <v>1</v>
      </c>
      <c r="D43">
        <v>115</v>
      </c>
      <c r="E43">
        <v>15841</v>
      </c>
      <c r="F43">
        <v>0</v>
      </c>
      <c r="G43">
        <v>0.3</v>
      </c>
      <c r="H43">
        <v>0</v>
      </c>
    </row>
    <row r="44" spans="1:8" x14ac:dyDescent="0.25">
      <c r="A44" s="2">
        <v>43875</v>
      </c>
      <c r="B44" t="s">
        <v>7</v>
      </c>
      <c r="C44">
        <v>0</v>
      </c>
      <c r="D44">
        <v>96</v>
      </c>
      <c r="E44">
        <v>15655</v>
      </c>
      <c r="F44">
        <v>0</v>
      </c>
      <c r="G44">
        <v>0.3</v>
      </c>
      <c r="H44">
        <v>0</v>
      </c>
    </row>
    <row r="45" spans="1:8" x14ac:dyDescent="0.25">
      <c r="A45" s="2">
        <v>43876</v>
      </c>
      <c r="B45" t="s">
        <v>7</v>
      </c>
      <c r="C45">
        <v>0</v>
      </c>
      <c r="D45">
        <v>139</v>
      </c>
      <c r="E45">
        <v>4881</v>
      </c>
      <c r="F45">
        <v>0</v>
      </c>
      <c r="G45">
        <v>0.3</v>
      </c>
      <c r="H45">
        <v>0</v>
      </c>
    </row>
    <row r="46" spans="1:8" x14ac:dyDescent="0.25">
      <c r="A46" s="2">
        <v>43877</v>
      </c>
      <c r="B46" t="s">
        <v>7</v>
      </c>
      <c r="C46">
        <v>0</v>
      </c>
      <c r="D46">
        <v>87</v>
      </c>
      <c r="E46">
        <v>2532</v>
      </c>
      <c r="F46">
        <v>0</v>
      </c>
      <c r="G46">
        <v>0.3</v>
      </c>
      <c r="H46">
        <v>0</v>
      </c>
    </row>
    <row r="47" spans="1:8" x14ac:dyDescent="0.25">
      <c r="A47" s="2">
        <v>43878</v>
      </c>
      <c r="B47" t="s">
        <v>7</v>
      </c>
      <c r="C47">
        <v>0</v>
      </c>
      <c r="D47">
        <v>19</v>
      </c>
      <c r="E47">
        <v>1060</v>
      </c>
      <c r="F47">
        <v>0</v>
      </c>
      <c r="G47">
        <v>0.3</v>
      </c>
      <c r="H47">
        <v>0</v>
      </c>
    </row>
    <row r="48" spans="1:8" x14ac:dyDescent="0.25">
      <c r="A48" s="2">
        <v>43879</v>
      </c>
      <c r="B48" t="s">
        <v>7</v>
      </c>
      <c r="C48">
        <v>0</v>
      </c>
      <c r="D48">
        <v>373</v>
      </c>
      <c r="E48">
        <v>15516</v>
      </c>
      <c r="F48">
        <v>0</v>
      </c>
      <c r="G48">
        <v>0.3</v>
      </c>
      <c r="H48">
        <v>0</v>
      </c>
    </row>
    <row r="49" spans="1:8" x14ac:dyDescent="0.25">
      <c r="A49" s="2">
        <v>43880</v>
      </c>
      <c r="B49" t="s">
        <v>7</v>
      </c>
      <c r="C49">
        <v>0</v>
      </c>
      <c r="D49">
        <v>613</v>
      </c>
      <c r="E49">
        <v>13761</v>
      </c>
      <c r="F49">
        <v>0</v>
      </c>
      <c r="G49">
        <v>0.3</v>
      </c>
      <c r="H49">
        <v>0</v>
      </c>
    </row>
    <row r="50" spans="1:8" x14ac:dyDescent="0.25">
      <c r="A50" s="2">
        <v>43881</v>
      </c>
      <c r="B50" t="s">
        <v>7</v>
      </c>
      <c r="C50">
        <v>0</v>
      </c>
      <c r="D50">
        <v>58</v>
      </c>
      <c r="E50">
        <v>5059</v>
      </c>
      <c r="F50">
        <v>0</v>
      </c>
      <c r="G50">
        <v>0.3</v>
      </c>
      <c r="H50">
        <v>0</v>
      </c>
    </row>
    <row r="51" spans="1:8" x14ac:dyDescent="0.25">
      <c r="A51" s="2">
        <v>43882</v>
      </c>
      <c r="B51" t="s">
        <v>7</v>
      </c>
      <c r="C51">
        <v>0</v>
      </c>
      <c r="D51">
        <v>0</v>
      </c>
      <c r="E51">
        <v>18</v>
      </c>
      <c r="F51">
        <v>0</v>
      </c>
      <c r="G51">
        <v>0.3</v>
      </c>
      <c r="H51">
        <v>0</v>
      </c>
    </row>
    <row r="52" spans="1:8" x14ac:dyDescent="0.25">
      <c r="A52" s="2">
        <v>43883</v>
      </c>
      <c r="B52" t="s">
        <v>7</v>
      </c>
      <c r="C52">
        <v>0</v>
      </c>
      <c r="D52">
        <v>1083</v>
      </c>
      <c r="E52">
        <v>64156</v>
      </c>
      <c r="F52">
        <v>0</v>
      </c>
      <c r="G52">
        <v>0.3</v>
      </c>
      <c r="H52">
        <v>0</v>
      </c>
    </row>
    <row r="53" spans="1:8" x14ac:dyDescent="0.25">
      <c r="A53" s="2">
        <v>43884</v>
      </c>
      <c r="B53" t="s">
        <v>7</v>
      </c>
      <c r="C53">
        <v>1</v>
      </c>
      <c r="D53">
        <v>5532</v>
      </c>
      <c r="E53">
        <v>81161</v>
      </c>
      <c r="F53">
        <v>0</v>
      </c>
      <c r="G53">
        <v>0.33333333333333331</v>
      </c>
      <c r="H53">
        <v>0</v>
      </c>
    </row>
    <row r="54" spans="1:8" x14ac:dyDescent="0.25">
      <c r="A54" s="2">
        <v>43885</v>
      </c>
      <c r="B54" t="s">
        <v>7</v>
      </c>
      <c r="C54">
        <v>0</v>
      </c>
      <c r="D54">
        <v>4652</v>
      </c>
      <c r="E54">
        <v>92482</v>
      </c>
      <c r="F54">
        <v>0</v>
      </c>
      <c r="G54">
        <v>0.33333333333333331</v>
      </c>
      <c r="H54">
        <v>0</v>
      </c>
    </row>
    <row r="55" spans="1:8" x14ac:dyDescent="0.25">
      <c r="A55" s="2">
        <v>43886</v>
      </c>
      <c r="B55" t="s">
        <v>7</v>
      </c>
      <c r="C55">
        <v>1</v>
      </c>
      <c r="D55">
        <v>408</v>
      </c>
      <c r="E55">
        <v>15035</v>
      </c>
      <c r="F55">
        <v>0</v>
      </c>
      <c r="G55">
        <v>0.36666666666666664</v>
      </c>
      <c r="H55">
        <v>0</v>
      </c>
    </row>
    <row r="56" spans="1:8" x14ac:dyDescent="0.25">
      <c r="A56" s="2">
        <v>43887</v>
      </c>
      <c r="B56" t="s">
        <v>7</v>
      </c>
      <c r="C56">
        <v>2</v>
      </c>
      <c r="D56">
        <v>51</v>
      </c>
      <c r="E56">
        <v>3071</v>
      </c>
      <c r="F56">
        <v>0</v>
      </c>
      <c r="G56">
        <v>0.43333333333333335</v>
      </c>
      <c r="H56">
        <v>0</v>
      </c>
    </row>
    <row r="57" spans="1:8" x14ac:dyDescent="0.25">
      <c r="A57" s="2">
        <v>43888</v>
      </c>
      <c r="B57" t="s">
        <v>7</v>
      </c>
      <c r="C57">
        <v>5</v>
      </c>
      <c r="D57">
        <v>0</v>
      </c>
      <c r="E57">
        <v>265</v>
      </c>
      <c r="F57">
        <v>0</v>
      </c>
      <c r="G57">
        <v>0.6</v>
      </c>
      <c r="H57">
        <v>0</v>
      </c>
    </row>
    <row r="58" spans="1:8" x14ac:dyDescent="0.25">
      <c r="A58" s="2">
        <v>43889</v>
      </c>
      <c r="B58" t="s">
        <v>7</v>
      </c>
      <c r="C58">
        <v>4</v>
      </c>
      <c r="D58">
        <v>69</v>
      </c>
      <c r="E58">
        <v>2034</v>
      </c>
      <c r="F58">
        <v>0</v>
      </c>
      <c r="G58">
        <v>0.73333333333333328</v>
      </c>
      <c r="H58">
        <v>0</v>
      </c>
    </row>
    <row r="59" spans="1:8" x14ac:dyDescent="0.25">
      <c r="A59" s="2">
        <v>43890</v>
      </c>
      <c r="B59" t="s">
        <v>7</v>
      </c>
      <c r="C59">
        <v>8</v>
      </c>
      <c r="D59">
        <v>34</v>
      </c>
      <c r="E59">
        <v>2316</v>
      </c>
      <c r="F59">
        <v>0</v>
      </c>
      <c r="G59">
        <v>1</v>
      </c>
      <c r="H59">
        <v>0</v>
      </c>
    </row>
    <row r="60" spans="1:8" x14ac:dyDescent="0.25">
      <c r="A60" s="2">
        <v>43891</v>
      </c>
      <c r="B60" t="s">
        <v>7</v>
      </c>
      <c r="C60">
        <v>12</v>
      </c>
      <c r="D60">
        <v>228</v>
      </c>
      <c r="E60">
        <v>14547</v>
      </c>
      <c r="F60">
        <v>0</v>
      </c>
      <c r="G60">
        <v>1.4</v>
      </c>
      <c r="H60">
        <v>0</v>
      </c>
    </row>
    <row r="61" spans="1:8" x14ac:dyDescent="0.25">
      <c r="A61" s="2">
        <v>43892</v>
      </c>
      <c r="B61" t="s">
        <v>7</v>
      </c>
      <c r="C61">
        <v>5</v>
      </c>
      <c r="D61">
        <v>0</v>
      </c>
      <c r="E61">
        <v>27</v>
      </c>
      <c r="F61">
        <v>0</v>
      </c>
      <c r="G61">
        <v>1.5</v>
      </c>
      <c r="H61">
        <v>0</v>
      </c>
    </row>
    <row r="62" spans="1:8" x14ac:dyDescent="0.25">
      <c r="A62" s="2">
        <v>43893</v>
      </c>
      <c r="B62" t="s">
        <v>7</v>
      </c>
      <c r="C62">
        <v>22</v>
      </c>
      <c r="D62">
        <v>329</v>
      </c>
      <c r="E62">
        <v>7398</v>
      </c>
      <c r="F62">
        <v>0</v>
      </c>
      <c r="G62">
        <v>2.2333333333333334</v>
      </c>
      <c r="H62">
        <v>0</v>
      </c>
    </row>
    <row r="63" spans="1:8" x14ac:dyDescent="0.25">
      <c r="A63" s="2">
        <v>43894</v>
      </c>
      <c r="B63" t="s">
        <v>7</v>
      </c>
      <c r="C63">
        <v>39</v>
      </c>
      <c r="D63">
        <v>30212</v>
      </c>
      <c r="E63">
        <v>220352</v>
      </c>
      <c r="F63">
        <v>0</v>
      </c>
      <c r="G63">
        <v>3.5333333333333332</v>
      </c>
      <c r="H63">
        <v>0</v>
      </c>
    </row>
    <row r="64" spans="1:8" x14ac:dyDescent="0.25">
      <c r="A64" s="2">
        <v>43895</v>
      </c>
      <c r="B64" t="s">
        <v>7</v>
      </c>
      <c r="C64">
        <v>56</v>
      </c>
      <c r="D64">
        <v>49</v>
      </c>
      <c r="E64">
        <v>7189</v>
      </c>
      <c r="F64">
        <v>0</v>
      </c>
      <c r="G64">
        <v>5.4</v>
      </c>
      <c r="H64">
        <v>0</v>
      </c>
    </row>
    <row r="65" spans="1:8" x14ac:dyDescent="0.25">
      <c r="A65" s="2">
        <v>43896</v>
      </c>
      <c r="B65" t="s">
        <v>7</v>
      </c>
      <c r="C65">
        <v>56</v>
      </c>
      <c r="D65">
        <v>8</v>
      </c>
      <c r="E65">
        <v>326</v>
      </c>
      <c r="F65">
        <v>0</v>
      </c>
      <c r="G65">
        <v>7.2666666666666666</v>
      </c>
      <c r="H65">
        <v>0</v>
      </c>
    </row>
    <row r="66" spans="1:8" x14ac:dyDescent="0.25">
      <c r="A66" s="2">
        <v>43897</v>
      </c>
      <c r="B66" t="s">
        <v>7</v>
      </c>
      <c r="C66">
        <v>50</v>
      </c>
      <c r="D66">
        <v>16</v>
      </c>
      <c r="E66">
        <v>1137</v>
      </c>
      <c r="F66">
        <v>0.1</v>
      </c>
      <c r="G66">
        <v>8.9333333333333336</v>
      </c>
      <c r="H66">
        <v>3.3333333333333333E-2</v>
      </c>
    </row>
    <row r="67" spans="1:8" x14ac:dyDescent="0.25">
      <c r="A67" s="2">
        <v>43898</v>
      </c>
      <c r="B67" t="s">
        <v>7</v>
      </c>
      <c r="C67">
        <v>81</v>
      </c>
      <c r="D67">
        <v>9125</v>
      </c>
      <c r="E67">
        <v>207112</v>
      </c>
      <c r="F67">
        <v>0.2</v>
      </c>
      <c r="G67">
        <v>11.6</v>
      </c>
      <c r="H67">
        <v>6.6666666666666666E-2</v>
      </c>
    </row>
    <row r="68" spans="1:8" x14ac:dyDescent="0.25">
      <c r="A68" s="2">
        <v>43899</v>
      </c>
      <c r="B68" t="s">
        <v>7</v>
      </c>
      <c r="C68">
        <v>68</v>
      </c>
      <c r="D68">
        <v>168</v>
      </c>
      <c r="E68">
        <v>33624</v>
      </c>
      <c r="F68">
        <v>0.2</v>
      </c>
      <c r="G68">
        <v>13.866666666666667</v>
      </c>
      <c r="H68">
        <v>6.6666666666666666E-2</v>
      </c>
    </row>
    <row r="69" spans="1:8" x14ac:dyDescent="0.25">
      <c r="A69" s="2">
        <v>43900</v>
      </c>
      <c r="B69" t="s">
        <v>7</v>
      </c>
      <c r="C69">
        <v>57</v>
      </c>
      <c r="D69">
        <v>202</v>
      </c>
      <c r="E69">
        <v>4227</v>
      </c>
      <c r="F69">
        <v>0.3</v>
      </c>
      <c r="G69">
        <v>15.766666666666667</v>
      </c>
      <c r="H69">
        <v>0.1</v>
      </c>
    </row>
    <row r="70" spans="1:8" x14ac:dyDescent="0.25">
      <c r="A70" s="2">
        <v>43901</v>
      </c>
      <c r="B70" t="s">
        <v>7</v>
      </c>
      <c r="C70">
        <v>147</v>
      </c>
      <c r="D70">
        <v>0</v>
      </c>
      <c r="E70">
        <v>14</v>
      </c>
      <c r="F70">
        <v>0.7</v>
      </c>
      <c r="G70">
        <v>20.533333333333335</v>
      </c>
      <c r="H70">
        <v>0.23333333333333334</v>
      </c>
    </row>
    <row r="71" spans="1:8" x14ac:dyDescent="0.25">
      <c r="A71" s="2">
        <v>43902</v>
      </c>
      <c r="B71" t="s">
        <v>7</v>
      </c>
      <c r="C71">
        <v>265</v>
      </c>
      <c r="D71">
        <v>0</v>
      </c>
      <c r="E71">
        <v>23</v>
      </c>
      <c r="F71">
        <v>0.7</v>
      </c>
      <c r="G71">
        <v>29.333333333333332</v>
      </c>
      <c r="H71">
        <v>0.23333333333333334</v>
      </c>
    </row>
    <row r="72" spans="1:8" x14ac:dyDescent="0.25">
      <c r="A72" s="2">
        <v>43903</v>
      </c>
      <c r="B72" t="s">
        <v>7</v>
      </c>
      <c r="C72">
        <v>405</v>
      </c>
      <c r="D72">
        <v>1761</v>
      </c>
      <c r="E72">
        <v>45309</v>
      </c>
      <c r="F72">
        <v>0.9</v>
      </c>
      <c r="G72">
        <v>42.833333333333336</v>
      </c>
      <c r="H72">
        <v>0.3</v>
      </c>
    </row>
    <row r="73" spans="1:8" x14ac:dyDescent="0.25">
      <c r="A73" s="2">
        <v>43904</v>
      </c>
      <c r="B73" t="s">
        <v>7</v>
      </c>
      <c r="C73">
        <v>481</v>
      </c>
      <c r="D73">
        <v>45</v>
      </c>
      <c r="E73">
        <v>7055</v>
      </c>
      <c r="F73">
        <v>1</v>
      </c>
      <c r="G73">
        <v>58.833333333333336</v>
      </c>
      <c r="H73">
        <v>0.33333333333333331</v>
      </c>
    </row>
    <row r="74" spans="1:8" x14ac:dyDescent="0.25">
      <c r="A74" s="2">
        <v>43905</v>
      </c>
      <c r="B74" t="s">
        <v>7</v>
      </c>
      <c r="C74">
        <v>479</v>
      </c>
      <c r="D74">
        <v>26</v>
      </c>
      <c r="E74">
        <v>1954</v>
      </c>
      <c r="F74">
        <v>2.9</v>
      </c>
      <c r="G74">
        <v>74.8</v>
      </c>
      <c r="H74">
        <v>0.96666666666666667</v>
      </c>
    </row>
    <row r="75" spans="1:8" x14ac:dyDescent="0.25">
      <c r="A75" s="2">
        <v>43906</v>
      </c>
      <c r="B75" t="s">
        <v>7</v>
      </c>
      <c r="C75">
        <v>363</v>
      </c>
      <c r="D75">
        <v>20</v>
      </c>
      <c r="E75">
        <v>389</v>
      </c>
      <c r="F75">
        <v>4.3</v>
      </c>
      <c r="G75">
        <v>86.9</v>
      </c>
      <c r="H75">
        <v>1.4333333333333333</v>
      </c>
    </row>
    <row r="76" spans="1:8" x14ac:dyDescent="0.25">
      <c r="A76" s="2">
        <v>43907</v>
      </c>
      <c r="B76" t="s">
        <v>7</v>
      </c>
      <c r="C76">
        <v>442</v>
      </c>
      <c r="D76">
        <v>158</v>
      </c>
      <c r="E76">
        <v>7340</v>
      </c>
      <c r="F76">
        <v>6.4</v>
      </c>
      <c r="G76">
        <v>101.63333333333334</v>
      </c>
      <c r="H76">
        <v>2.1666666666666665</v>
      </c>
    </row>
    <row r="77" spans="1:8" x14ac:dyDescent="0.25">
      <c r="A77" s="2">
        <v>43908</v>
      </c>
      <c r="B77" t="s">
        <v>7</v>
      </c>
      <c r="C77">
        <v>610</v>
      </c>
      <c r="D77">
        <v>0</v>
      </c>
      <c r="E77">
        <v>12</v>
      </c>
      <c r="F77">
        <v>8</v>
      </c>
      <c r="G77">
        <v>121.96666666666667</v>
      </c>
      <c r="H77">
        <v>2.7333333333333334</v>
      </c>
    </row>
    <row r="78" spans="1:8" x14ac:dyDescent="0.25">
      <c r="A78" s="2">
        <v>43909</v>
      </c>
      <c r="B78" t="s">
        <v>7</v>
      </c>
      <c r="C78">
        <v>770</v>
      </c>
      <c r="D78">
        <v>1166</v>
      </c>
      <c r="E78">
        <v>39741</v>
      </c>
      <c r="F78">
        <v>11.4</v>
      </c>
      <c r="G78">
        <v>147.63333333333333</v>
      </c>
      <c r="H78">
        <v>3.8666666666666667</v>
      </c>
    </row>
    <row r="79" spans="1:8" x14ac:dyDescent="0.25">
      <c r="A79" s="2">
        <v>43910</v>
      </c>
      <c r="B79" t="s">
        <v>7</v>
      </c>
      <c r="C79">
        <v>1002</v>
      </c>
      <c r="D79">
        <v>596</v>
      </c>
      <c r="E79">
        <v>4448</v>
      </c>
      <c r="F79">
        <v>15.9</v>
      </c>
      <c r="G79">
        <v>181.03333333333333</v>
      </c>
      <c r="H79">
        <v>5.4</v>
      </c>
    </row>
    <row r="80" spans="1:8" x14ac:dyDescent="0.25">
      <c r="A80" s="2">
        <v>43911</v>
      </c>
      <c r="B80" t="s">
        <v>7</v>
      </c>
      <c r="C80">
        <v>1048</v>
      </c>
      <c r="D80">
        <v>10</v>
      </c>
      <c r="E80">
        <v>1854</v>
      </c>
      <c r="F80">
        <v>18.7</v>
      </c>
      <c r="G80">
        <v>215.96666666666667</v>
      </c>
      <c r="H80">
        <v>6.4666666666666668</v>
      </c>
    </row>
    <row r="81" spans="1:8" x14ac:dyDescent="0.25">
      <c r="A81" s="2">
        <v>43912</v>
      </c>
      <c r="B81" t="s">
        <v>7</v>
      </c>
      <c r="C81">
        <v>1263</v>
      </c>
      <c r="D81">
        <v>33408</v>
      </c>
      <c r="E81">
        <v>1480073</v>
      </c>
      <c r="F81">
        <v>24.5</v>
      </c>
      <c r="G81">
        <v>258.06666666666666</v>
      </c>
      <c r="H81">
        <v>8.4</v>
      </c>
    </row>
    <row r="82" spans="1:8" x14ac:dyDescent="0.25">
      <c r="A82" s="2">
        <v>43913</v>
      </c>
      <c r="B82" t="s">
        <v>7</v>
      </c>
      <c r="C82">
        <v>1190</v>
      </c>
      <c r="D82">
        <v>4838</v>
      </c>
      <c r="E82">
        <v>100303</v>
      </c>
      <c r="F82">
        <v>27.9</v>
      </c>
      <c r="G82">
        <v>297.73333333333335</v>
      </c>
      <c r="H82">
        <v>9.6</v>
      </c>
    </row>
    <row r="83" spans="1:8" x14ac:dyDescent="0.25">
      <c r="A83" s="2">
        <v>43914</v>
      </c>
      <c r="B83" t="s">
        <v>7</v>
      </c>
      <c r="C83">
        <v>1375</v>
      </c>
      <c r="D83">
        <v>15912</v>
      </c>
      <c r="E83">
        <v>293606</v>
      </c>
      <c r="F83">
        <v>35.4</v>
      </c>
      <c r="G83">
        <v>343.53333333333336</v>
      </c>
      <c r="H83">
        <v>12.133333333333333</v>
      </c>
    </row>
    <row r="84" spans="1:8" x14ac:dyDescent="0.25">
      <c r="A84" s="2">
        <v>43915</v>
      </c>
      <c r="B84" t="s">
        <v>7</v>
      </c>
      <c r="C84">
        <v>2325</v>
      </c>
      <c r="D84">
        <v>4458</v>
      </c>
      <c r="E84">
        <v>112585</v>
      </c>
      <c r="F84">
        <v>48.3</v>
      </c>
      <c r="G84">
        <v>421.03333333333336</v>
      </c>
      <c r="H84">
        <v>17.066666666666666</v>
      </c>
    </row>
    <row r="85" spans="1:8" x14ac:dyDescent="0.25">
      <c r="A85" s="2">
        <v>43916</v>
      </c>
      <c r="B85" t="s">
        <v>7</v>
      </c>
      <c r="C85">
        <v>2376</v>
      </c>
      <c r="D85">
        <v>1764</v>
      </c>
      <c r="E85">
        <v>25892</v>
      </c>
      <c r="F85">
        <v>66</v>
      </c>
      <c r="G85">
        <v>500.2</v>
      </c>
      <c r="H85">
        <v>23.433333333333334</v>
      </c>
    </row>
    <row r="86" spans="1:8" x14ac:dyDescent="0.25">
      <c r="A86" s="2">
        <v>43917</v>
      </c>
      <c r="B86" t="s">
        <v>7</v>
      </c>
      <c r="C86">
        <v>2690</v>
      </c>
      <c r="D86">
        <v>474</v>
      </c>
      <c r="E86">
        <v>63985</v>
      </c>
      <c r="F86">
        <v>81.900000000000006</v>
      </c>
      <c r="G86">
        <v>589.79999999999995</v>
      </c>
      <c r="H86">
        <v>29.466666666666665</v>
      </c>
    </row>
    <row r="87" spans="1:8" x14ac:dyDescent="0.25">
      <c r="A87" s="2">
        <v>43918</v>
      </c>
      <c r="B87" t="s">
        <v>7</v>
      </c>
      <c r="C87">
        <v>3086</v>
      </c>
      <c r="D87">
        <v>35112</v>
      </c>
      <c r="E87">
        <v>246286</v>
      </c>
      <c r="F87">
        <v>109</v>
      </c>
      <c r="G87">
        <v>692.5</v>
      </c>
      <c r="H87">
        <v>39.06666666666667</v>
      </c>
    </row>
    <row r="88" spans="1:8" x14ac:dyDescent="0.25">
      <c r="A88" s="2">
        <v>43919</v>
      </c>
      <c r="B88" t="s">
        <v>7</v>
      </c>
      <c r="C88">
        <v>3186</v>
      </c>
      <c r="D88">
        <v>10</v>
      </c>
      <c r="E88">
        <v>853</v>
      </c>
      <c r="F88">
        <v>134.80000000000001</v>
      </c>
      <c r="G88">
        <v>798.56666666666672</v>
      </c>
      <c r="H88">
        <v>48.8</v>
      </c>
    </row>
    <row r="89" spans="1:8" x14ac:dyDescent="0.25">
      <c r="A89" s="2">
        <v>43920</v>
      </c>
      <c r="B89" t="s">
        <v>7</v>
      </c>
      <c r="C89">
        <v>2814</v>
      </c>
      <c r="D89">
        <v>998</v>
      </c>
      <c r="E89">
        <v>31142</v>
      </c>
      <c r="F89">
        <v>151.4</v>
      </c>
      <c r="G89">
        <v>892.1</v>
      </c>
      <c r="H89">
        <v>55.866666666666667</v>
      </c>
    </row>
    <row r="90" spans="1:8" x14ac:dyDescent="0.25">
      <c r="A90" s="2">
        <v>43921</v>
      </c>
      <c r="B90" t="s">
        <v>7</v>
      </c>
      <c r="C90">
        <v>2856</v>
      </c>
      <c r="D90">
        <v>11</v>
      </c>
      <c r="E90">
        <v>1176</v>
      </c>
      <c r="F90">
        <v>185.6</v>
      </c>
      <c r="G90">
        <v>986.9</v>
      </c>
      <c r="H90">
        <v>68.333333333333329</v>
      </c>
    </row>
    <row r="91" spans="1:8" x14ac:dyDescent="0.25">
      <c r="A91" s="2">
        <v>43922</v>
      </c>
      <c r="B91" t="s">
        <v>7</v>
      </c>
      <c r="C91">
        <v>4262</v>
      </c>
      <c r="D91">
        <v>585</v>
      </c>
      <c r="E91">
        <v>84648</v>
      </c>
      <c r="F91">
        <v>220.1</v>
      </c>
      <c r="G91">
        <v>1128.8</v>
      </c>
      <c r="H91">
        <v>81.766666666666666</v>
      </c>
    </row>
    <row r="92" spans="1:8" x14ac:dyDescent="0.25">
      <c r="A92" s="2">
        <v>43923</v>
      </c>
      <c r="B92" t="s">
        <v>7</v>
      </c>
      <c r="C92">
        <v>4512</v>
      </c>
      <c r="D92">
        <v>285</v>
      </c>
      <c r="E92">
        <v>17975</v>
      </c>
      <c r="F92">
        <v>283.7</v>
      </c>
      <c r="G92">
        <v>1278.4666666666667</v>
      </c>
      <c r="H92">
        <v>104.16666666666667</v>
      </c>
    </row>
    <row r="93" spans="1:8" x14ac:dyDescent="0.25">
      <c r="A93" s="2">
        <v>43924</v>
      </c>
      <c r="B93" t="s">
        <v>7</v>
      </c>
      <c r="C93">
        <v>4935</v>
      </c>
      <c r="D93">
        <v>185</v>
      </c>
      <c r="E93">
        <v>7413</v>
      </c>
      <c r="F93">
        <v>341.8</v>
      </c>
      <c r="G93">
        <v>1441.6666666666667</v>
      </c>
      <c r="H93">
        <v>126.06666666666666</v>
      </c>
    </row>
    <row r="94" spans="1:8" x14ac:dyDescent="0.25">
      <c r="A94" s="2">
        <v>43925</v>
      </c>
      <c r="B94" t="s">
        <v>7</v>
      </c>
      <c r="C94">
        <v>4858</v>
      </c>
      <c r="D94">
        <v>438</v>
      </c>
      <c r="E94">
        <v>64379</v>
      </c>
      <c r="F94">
        <v>400.6</v>
      </c>
      <c r="G94">
        <v>1601.7333333333333</v>
      </c>
      <c r="H94">
        <v>150.6</v>
      </c>
    </row>
    <row r="95" spans="1:8" x14ac:dyDescent="0.25">
      <c r="A95" s="2">
        <v>43926</v>
      </c>
      <c r="B95" t="s">
        <v>7</v>
      </c>
      <c r="C95">
        <v>4896</v>
      </c>
      <c r="D95">
        <v>1301</v>
      </c>
      <c r="E95">
        <v>33296</v>
      </c>
      <c r="F95">
        <v>457.1</v>
      </c>
      <c r="G95">
        <v>1763.0666666666666</v>
      </c>
      <c r="H95">
        <v>175.8</v>
      </c>
    </row>
    <row r="96" spans="1:8" x14ac:dyDescent="0.25">
      <c r="A96" s="2">
        <v>43927</v>
      </c>
      <c r="B96" t="s">
        <v>7</v>
      </c>
      <c r="C96">
        <v>4003</v>
      </c>
      <c r="D96">
        <v>0</v>
      </c>
      <c r="E96">
        <v>20</v>
      </c>
      <c r="F96">
        <v>498.9</v>
      </c>
      <c r="G96">
        <v>1894.8333333333333</v>
      </c>
      <c r="H96">
        <v>195.73333333333332</v>
      </c>
    </row>
    <row r="97" spans="1:8" x14ac:dyDescent="0.25">
      <c r="A97" s="2">
        <v>43928</v>
      </c>
      <c r="B97" t="s">
        <v>7</v>
      </c>
      <c r="C97">
        <v>3585</v>
      </c>
      <c r="D97">
        <v>31</v>
      </c>
      <c r="E97">
        <v>1219</v>
      </c>
      <c r="F97">
        <v>526.79999999999995</v>
      </c>
      <c r="G97">
        <v>2011.6333333333334</v>
      </c>
      <c r="H97">
        <v>214.6</v>
      </c>
    </row>
    <row r="98" spans="1:8" x14ac:dyDescent="0.25">
      <c r="A98" s="2">
        <v>43929</v>
      </c>
      <c r="B98" t="s">
        <v>7</v>
      </c>
      <c r="C98">
        <v>5263</v>
      </c>
      <c r="D98">
        <v>51</v>
      </c>
      <c r="E98">
        <v>3882</v>
      </c>
      <c r="F98">
        <v>608.1</v>
      </c>
      <c r="G98">
        <v>2184.8000000000002</v>
      </c>
      <c r="H98">
        <v>251.43333333333334</v>
      </c>
    </row>
    <row r="99" spans="1:8" x14ac:dyDescent="0.25">
      <c r="A99" s="2">
        <v>43930</v>
      </c>
      <c r="B99" t="s">
        <v>7</v>
      </c>
      <c r="C99">
        <v>5433</v>
      </c>
      <c r="D99">
        <v>12</v>
      </c>
      <c r="E99">
        <v>505</v>
      </c>
      <c r="F99">
        <v>689.9</v>
      </c>
      <c r="G99">
        <v>2364</v>
      </c>
      <c r="H99">
        <v>285.73333333333335</v>
      </c>
    </row>
    <row r="100" spans="1:8" x14ac:dyDescent="0.25">
      <c r="A100" s="2">
        <v>43931</v>
      </c>
      <c r="B100" t="s">
        <v>7</v>
      </c>
      <c r="C100">
        <v>5119</v>
      </c>
      <c r="D100">
        <v>72</v>
      </c>
      <c r="E100">
        <v>1167</v>
      </c>
      <c r="F100">
        <v>764.1</v>
      </c>
      <c r="G100">
        <v>2529.7333333333331</v>
      </c>
      <c r="H100">
        <v>322.8</v>
      </c>
    </row>
    <row r="101" spans="1:8" x14ac:dyDescent="0.25">
      <c r="A101" s="2">
        <v>43932</v>
      </c>
      <c r="B101" t="s">
        <v>7</v>
      </c>
      <c r="C101">
        <v>4854</v>
      </c>
      <c r="D101">
        <v>64</v>
      </c>
      <c r="E101">
        <v>2827</v>
      </c>
      <c r="F101">
        <v>836</v>
      </c>
      <c r="G101">
        <v>2682.7</v>
      </c>
      <c r="H101">
        <v>360.2</v>
      </c>
    </row>
    <row r="102" spans="1:8" x14ac:dyDescent="0.25">
      <c r="A102" s="2">
        <v>43933</v>
      </c>
      <c r="B102" t="s">
        <v>7</v>
      </c>
      <c r="C102">
        <v>4308</v>
      </c>
      <c r="D102">
        <v>1</v>
      </c>
      <c r="E102">
        <v>86</v>
      </c>
      <c r="F102">
        <v>853.1</v>
      </c>
      <c r="G102">
        <v>2812.8</v>
      </c>
      <c r="H102">
        <v>388.23333333333335</v>
      </c>
    </row>
    <row r="103" spans="1:8" x14ac:dyDescent="0.25">
      <c r="A103" s="2">
        <v>43934</v>
      </c>
      <c r="B103" t="s">
        <v>7</v>
      </c>
      <c r="C103">
        <v>3559</v>
      </c>
      <c r="D103">
        <v>80</v>
      </c>
      <c r="E103">
        <v>2019</v>
      </c>
      <c r="F103">
        <v>853.1</v>
      </c>
      <c r="G103">
        <v>2915.4</v>
      </c>
      <c r="H103">
        <v>410.1</v>
      </c>
    </row>
    <row r="104" spans="1:8" x14ac:dyDescent="0.25">
      <c r="A104" s="2">
        <v>43935</v>
      </c>
      <c r="B104" t="s">
        <v>7</v>
      </c>
      <c r="C104">
        <v>3479</v>
      </c>
      <c r="D104">
        <v>112</v>
      </c>
      <c r="E104">
        <v>6321</v>
      </c>
      <c r="F104">
        <v>851.9</v>
      </c>
      <c r="G104">
        <v>3015.4</v>
      </c>
      <c r="H104">
        <v>433.6</v>
      </c>
    </row>
    <row r="105" spans="1:8" x14ac:dyDescent="0.25">
      <c r="A105" s="2">
        <v>43936</v>
      </c>
      <c r="B105" t="s">
        <v>7</v>
      </c>
      <c r="C105">
        <v>4167</v>
      </c>
      <c r="D105">
        <v>91</v>
      </c>
      <c r="E105">
        <v>9690</v>
      </c>
      <c r="F105">
        <v>883.9</v>
      </c>
      <c r="G105">
        <v>3142.2</v>
      </c>
      <c r="H105">
        <v>469</v>
      </c>
    </row>
    <row r="106" spans="1:8" x14ac:dyDescent="0.25">
      <c r="A106" s="2">
        <v>43937</v>
      </c>
      <c r="B106" t="s">
        <v>7</v>
      </c>
      <c r="C106">
        <v>4294</v>
      </c>
      <c r="D106">
        <v>99</v>
      </c>
      <c r="E106">
        <v>3664</v>
      </c>
      <c r="F106">
        <v>912</v>
      </c>
      <c r="G106">
        <v>3270.6</v>
      </c>
      <c r="H106">
        <v>497.6</v>
      </c>
    </row>
    <row r="107" spans="1:8" x14ac:dyDescent="0.25">
      <c r="A107" s="2">
        <v>43938</v>
      </c>
      <c r="B107" t="s">
        <v>7</v>
      </c>
      <c r="C107">
        <v>5042</v>
      </c>
      <c r="D107">
        <v>124</v>
      </c>
      <c r="E107">
        <v>8904</v>
      </c>
      <c r="F107">
        <v>958.9</v>
      </c>
      <c r="G107">
        <v>3418.3333333333335</v>
      </c>
      <c r="H107">
        <v>531.56666666666672</v>
      </c>
    </row>
    <row r="108" spans="1:8" x14ac:dyDescent="0.25">
      <c r="A108" s="2">
        <v>43939</v>
      </c>
      <c r="B108" t="s">
        <v>7</v>
      </c>
      <c r="C108">
        <v>5274</v>
      </c>
      <c r="D108">
        <v>15</v>
      </c>
      <c r="E108">
        <v>3369</v>
      </c>
      <c r="F108">
        <v>939.7</v>
      </c>
      <c r="G108">
        <v>3568.4666666666667</v>
      </c>
      <c r="H108">
        <v>560.86666666666667</v>
      </c>
    </row>
    <row r="109" spans="1:8" x14ac:dyDescent="0.25">
      <c r="A109" s="2">
        <v>43940</v>
      </c>
      <c r="B109" t="s">
        <v>7</v>
      </c>
      <c r="C109">
        <v>4936</v>
      </c>
      <c r="D109">
        <v>124</v>
      </c>
      <c r="E109">
        <v>2513</v>
      </c>
      <c r="F109">
        <v>947.2</v>
      </c>
      <c r="G109">
        <v>3699.6</v>
      </c>
      <c r="H109">
        <v>596.16666666666663</v>
      </c>
    </row>
    <row r="110" spans="1:8" x14ac:dyDescent="0.25">
      <c r="A110" s="2">
        <v>43941</v>
      </c>
      <c r="B110" t="s">
        <v>7</v>
      </c>
      <c r="C110">
        <v>4699</v>
      </c>
      <c r="D110">
        <v>9</v>
      </c>
      <c r="E110">
        <v>701</v>
      </c>
      <c r="F110">
        <v>878.8</v>
      </c>
      <c r="G110">
        <v>3821.3</v>
      </c>
      <c r="H110">
        <v>609.5</v>
      </c>
    </row>
    <row r="111" spans="1:8" x14ac:dyDescent="0.25">
      <c r="A111" s="2">
        <v>43942</v>
      </c>
      <c r="B111" t="s">
        <v>7</v>
      </c>
      <c r="C111">
        <v>3852</v>
      </c>
      <c r="D111">
        <v>156</v>
      </c>
      <c r="E111">
        <v>6208</v>
      </c>
      <c r="F111">
        <v>823.6</v>
      </c>
      <c r="G111">
        <v>3907.6</v>
      </c>
      <c r="H111">
        <v>626.56666666666672</v>
      </c>
    </row>
    <row r="112" spans="1:8" x14ac:dyDescent="0.25">
      <c r="A112" s="2">
        <v>43943</v>
      </c>
      <c r="B112" t="s">
        <v>7</v>
      </c>
      <c r="C112">
        <v>4844</v>
      </c>
      <c r="D112">
        <v>10</v>
      </c>
      <c r="E112">
        <v>344</v>
      </c>
      <c r="F112">
        <v>861.7</v>
      </c>
      <c r="G112">
        <v>4029.4</v>
      </c>
      <c r="H112">
        <v>666.16666666666663</v>
      </c>
    </row>
    <row r="113" spans="1:8" x14ac:dyDescent="0.25">
      <c r="A113" s="2">
        <v>43944</v>
      </c>
      <c r="B113" t="s">
        <v>7</v>
      </c>
      <c r="C113">
        <v>4767</v>
      </c>
      <c r="D113">
        <v>44022</v>
      </c>
      <c r="E113">
        <v>395489</v>
      </c>
      <c r="F113">
        <v>880.7</v>
      </c>
      <c r="G113">
        <v>4142.4666666666662</v>
      </c>
      <c r="H113">
        <v>691.86666666666667</v>
      </c>
    </row>
    <row r="114" spans="1:8" x14ac:dyDescent="0.25">
      <c r="A114" s="2">
        <v>43945</v>
      </c>
      <c r="B114" t="s">
        <v>7</v>
      </c>
      <c r="C114">
        <v>5492</v>
      </c>
      <c r="D114">
        <v>748</v>
      </c>
      <c r="E114">
        <v>23154</v>
      </c>
      <c r="F114">
        <v>876.5</v>
      </c>
      <c r="G114">
        <v>4248.0333333333338</v>
      </c>
      <c r="H114">
        <v>709.66666666666663</v>
      </c>
    </row>
    <row r="115" spans="1:8" x14ac:dyDescent="0.25">
      <c r="A115" s="2">
        <v>43946</v>
      </c>
      <c r="B115" t="s">
        <v>7</v>
      </c>
      <c r="C115">
        <v>5139</v>
      </c>
      <c r="D115">
        <v>4</v>
      </c>
      <c r="E115">
        <v>116</v>
      </c>
      <c r="F115">
        <v>869.9</v>
      </c>
      <c r="G115">
        <v>4340.1333333333332</v>
      </c>
      <c r="H115">
        <v>736.9666666666667</v>
      </c>
    </row>
    <row r="116" spans="1:8" x14ac:dyDescent="0.25">
      <c r="A116" s="2">
        <v>43947</v>
      </c>
      <c r="B116" t="s">
        <v>7</v>
      </c>
      <c r="C116">
        <v>4948</v>
      </c>
      <c r="D116">
        <v>0</v>
      </c>
      <c r="E116">
        <v>289</v>
      </c>
      <c r="F116">
        <v>863.4</v>
      </c>
      <c r="G116">
        <v>4415.3999999999996</v>
      </c>
      <c r="H116">
        <v>758.1</v>
      </c>
    </row>
    <row r="117" spans="1:8" x14ac:dyDescent="0.25">
      <c r="A117" s="2">
        <v>43948</v>
      </c>
      <c r="B117" t="s">
        <v>7</v>
      </c>
      <c r="C117">
        <v>3746</v>
      </c>
      <c r="D117">
        <v>45</v>
      </c>
      <c r="E117">
        <v>2893</v>
      </c>
      <c r="F117">
        <v>796.2</v>
      </c>
      <c r="G117">
        <v>4437.3999999999996</v>
      </c>
      <c r="H117">
        <v>760.63333333333333</v>
      </c>
    </row>
    <row r="118" spans="1:8" x14ac:dyDescent="0.25">
      <c r="A118" s="2">
        <v>43949</v>
      </c>
      <c r="B118" t="s">
        <v>7</v>
      </c>
      <c r="C118">
        <v>3471</v>
      </c>
      <c r="D118">
        <v>316</v>
      </c>
      <c r="E118">
        <v>20887</v>
      </c>
      <c r="F118">
        <v>736.9</v>
      </c>
      <c r="G118">
        <v>4446.8999999999996</v>
      </c>
      <c r="H118">
        <v>761.56666666666672</v>
      </c>
    </row>
    <row r="119" spans="1:8" x14ac:dyDescent="0.25">
      <c r="A119" s="2">
        <v>43950</v>
      </c>
      <c r="B119" t="s">
        <v>7</v>
      </c>
      <c r="C119">
        <v>4697</v>
      </c>
      <c r="D119">
        <v>11</v>
      </c>
      <c r="E119">
        <v>1701</v>
      </c>
      <c r="F119">
        <v>723.3</v>
      </c>
      <c r="G119">
        <v>4509.666666666667</v>
      </c>
      <c r="H119">
        <v>786.8</v>
      </c>
    </row>
    <row r="120" spans="1:8" x14ac:dyDescent="0.25">
      <c r="A120" s="2">
        <v>43951</v>
      </c>
      <c r="B120" t="s">
        <v>7</v>
      </c>
      <c r="C120">
        <v>4718</v>
      </c>
      <c r="D120">
        <v>8</v>
      </c>
      <c r="E120">
        <v>1843</v>
      </c>
      <c r="F120">
        <v>757</v>
      </c>
      <c r="G120">
        <v>4571.7333333333336</v>
      </c>
      <c r="H120">
        <v>799.9666666666667</v>
      </c>
    </row>
    <row r="121" spans="1:8" x14ac:dyDescent="0.25">
      <c r="A121" s="2">
        <v>43952</v>
      </c>
      <c r="B121" t="s">
        <v>7</v>
      </c>
      <c r="C121">
        <v>5424</v>
      </c>
      <c r="D121">
        <v>48</v>
      </c>
      <c r="E121">
        <v>18752</v>
      </c>
      <c r="F121">
        <v>763.4</v>
      </c>
      <c r="G121">
        <v>4610.4666666666662</v>
      </c>
      <c r="H121">
        <v>807.66666666666663</v>
      </c>
    </row>
    <row r="122" spans="1:8" x14ac:dyDescent="0.25">
      <c r="A122" s="2">
        <v>43953</v>
      </c>
      <c r="B122" t="s">
        <v>7</v>
      </c>
      <c r="C122">
        <v>4960</v>
      </c>
      <c r="D122">
        <v>6160</v>
      </c>
      <c r="E122">
        <v>53413</v>
      </c>
      <c r="F122">
        <v>710.8</v>
      </c>
      <c r="G122">
        <v>4625.3999999999996</v>
      </c>
      <c r="H122">
        <v>808.5333333333333</v>
      </c>
    </row>
    <row r="123" spans="1:8" x14ac:dyDescent="0.25">
      <c r="A123" s="2">
        <v>43954</v>
      </c>
      <c r="B123" t="s">
        <v>7</v>
      </c>
      <c r="C123">
        <v>4730</v>
      </c>
      <c r="D123">
        <v>22</v>
      </c>
      <c r="E123">
        <v>1557</v>
      </c>
      <c r="F123">
        <v>684.5</v>
      </c>
      <c r="G123">
        <v>4618.5666666666666</v>
      </c>
      <c r="H123">
        <v>806.1</v>
      </c>
    </row>
    <row r="124" spans="1:8" x14ac:dyDescent="0.25">
      <c r="A124" s="2">
        <v>43955</v>
      </c>
      <c r="B124" t="s">
        <v>7</v>
      </c>
      <c r="C124">
        <v>3227</v>
      </c>
      <c r="D124">
        <v>108</v>
      </c>
      <c r="E124">
        <v>3439</v>
      </c>
      <c r="F124">
        <v>641.6</v>
      </c>
      <c r="G124">
        <v>4564.2</v>
      </c>
      <c r="H124">
        <v>790</v>
      </c>
    </row>
    <row r="125" spans="1:8" x14ac:dyDescent="0.25">
      <c r="A125" s="2">
        <v>43956</v>
      </c>
      <c r="B125" t="s">
        <v>7</v>
      </c>
      <c r="C125">
        <v>2980</v>
      </c>
      <c r="D125">
        <v>69</v>
      </c>
      <c r="E125">
        <v>1132</v>
      </c>
      <c r="F125">
        <v>567.79999999999995</v>
      </c>
      <c r="G125">
        <v>4500.333333333333</v>
      </c>
      <c r="H125">
        <v>773.86666666666667</v>
      </c>
    </row>
    <row r="126" spans="1:8" x14ac:dyDescent="0.25">
      <c r="A126" s="2">
        <v>43957</v>
      </c>
      <c r="B126" t="s">
        <v>7</v>
      </c>
      <c r="C126">
        <v>3384</v>
      </c>
      <c r="D126">
        <v>860</v>
      </c>
      <c r="E126">
        <v>41180</v>
      </c>
      <c r="F126">
        <v>558.9</v>
      </c>
      <c r="G126">
        <v>4479.7</v>
      </c>
      <c r="H126">
        <v>778.1</v>
      </c>
    </row>
    <row r="127" spans="1:8" x14ac:dyDescent="0.25">
      <c r="A127" s="2">
        <v>43958</v>
      </c>
      <c r="B127" t="s">
        <v>7</v>
      </c>
      <c r="C127">
        <v>3677</v>
      </c>
      <c r="D127">
        <v>466</v>
      </c>
      <c r="E127">
        <v>10213</v>
      </c>
      <c r="F127">
        <v>587.20000000000005</v>
      </c>
      <c r="G127">
        <v>4482.7666666666664</v>
      </c>
      <c r="H127">
        <v>780.76666666666665</v>
      </c>
    </row>
    <row r="128" spans="1:8" x14ac:dyDescent="0.25">
      <c r="A128" s="2">
        <v>43959</v>
      </c>
      <c r="B128" t="s">
        <v>7</v>
      </c>
      <c r="C128">
        <v>3822</v>
      </c>
      <c r="D128">
        <v>255</v>
      </c>
      <c r="E128">
        <v>9132</v>
      </c>
      <c r="F128">
        <v>601</v>
      </c>
      <c r="G128">
        <v>4434.7333333333336</v>
      </c>
      <c r="H128">
        <v>759.2</v>
      </c>
    </row>
    <row r="129" spans="1:8" x14ac:dyDescent="0.25">
      <c r="A129" s="2">
        <v>43960</v>
      </c>
      <c r="B129" t="s">
        <v>7</v>
      </c>
      <c r="C129">
        <v>3766</v>
      </c>
      <c r="D129">
        <v>393</v>
      </c>
      <c r="E129">
        <v>77058</v>
      </c>
      <c r="F129">
        <v>562</v>
      </c>
      <c r="G129">
        <v>4379.166666666667</v>
      </c>
      <c r="H129">
        <v>744.16666666666663</v>
      </c>
    </row>
    <row r="130" spans="1:8" x14ac:dyDescent="0.25">
      <c r="A130" s="2">
        <v>43961</v>
      </c>
      <c r="B130" t="s">
        <v>7</v>
      </c>
      <c r="C130">
        <v>3059</v>
      </c>
      <c r="D130">
        <v>5842</v>
      </c>
      <c r="E130">
        <v>274289</v>
      </c>
      <c r="F130">
        <v>512.6</v>
      </c>
      <c r="G130">
        <v>4310.5</v>
      </c>
      <c r="H130">
        <v>716.13333333333333</v>
      </c>
    </row>
    <row r="131" spans="1:8" x14ac:dyDescent="0.25">
      <c r="A131" s="2">
        <v>43962</v>
      </c>
      <c r="B131" t="s">
        <v>7</v>
      </c>
      <c r="C131">
        <v>2161</v>
      </c>
      <c r="D131">
        <v>1322</v>
      </c>
      <c r="E131">
        <v>61442</v>
      </c>
      <c r="F131">
        <v>470.9</v>
      </c>
      <c r="G131">
        <v>4220.7333333333336</v>
      </c>
      <c r="H131">
        <v>685.9666666666667</v>
      </c>
    </row>
    <row r="132" spans="1:8" x14ac:dyDescent="0.25">
      <c r="A132" s="2">
        <v>43963</v>
      </c>
      <c r="B132" t="s">
        <v>7</v>
      </c>
      <c r="C132">
        <v>2319</v>
      </c>
      <c r="D132">
        <v>0</v>
      </c>
      <c r="E132">
        <v>62</v>
      </c>
      <c r="F132">
        <v>419.8</v>
      </c>
      <c r="G132">
        <v>4154.4333333333334</v>
      </c>
      <c r="H132">
        <v>664.1</v>
      </c>
    </row>
    <row r="133" spans="1:8" x14ac:dyDescent="0.25">
      <c r="A133" s="2">
        <v>43964</v>
      </c>
      <c r="B133" t="s">
        <v>7</v>
      </c>
      <c r="C133">
        <v>3574</v>
      </c>
      <c r="D133">
        <v>43</v>
      </c>
      <c r="E133">
        <v>4548</v>
      </c>
      <c r="F133">
        <v>422.8</v>
      </c>
      <c r="G133">
        <v>4154.9333333333334</v>
      </c>
      <c r="H133">
        <v>662.66666666666663</v>
      </c>
    </row>
    <row r="134" spans="1:8" x14ac:dyDescent="0.25">
      <c r="A134" s="2">
        <v>43965</v>
      </c>
      <c r="B134" t="s">
        <v>7</v>
      </c>
      <c r="C134">
        <v>3389</v>
      </c>
      <c r="D134">
        <v>18418</v>
      </c>
      <c r="E134">
        <v>389717</v>
      </c>
      <c r="F134">
        <v>442.2</v>
      </c>
      <c r="G134">
        <v>4151.9333333333334</v>
      </c>
      <c r="H134">
        <v>653.43333333333328</v>
      </c>
    </row>
    <row r="135" spans="1:8" x14ac:dyDescent="0.25">
      <c r="A135" s="2">
        <v>43966</v>
      </c>
      <c r="B135" t="s">
        <v>7</v>
      </c>
      <c r="C135">
        <v>3309</v>
      </c>
      <c r="D135">
        <v>1945</v>
      </c>
      <c r="E135">
        <v>82040</v>
      </c>
      <c r="F135">
        <v>450.2</v>
      </c>
      <c r="G135">
        <v>4123.333333333333</v>
      </c>
      <c r="H135">
        <v>629.29999999999995</v>
      </c>
    </row>
    <row r="136" spans="1:8" x14ac:dyDescent="0.25">
      <c r="A136" s="2">
        <v>43967</v>
      </c>
      <c r="B136" t="s">
        <v>7</v>
      </c>
      <c r="C136">
        <v>2627</v>
      </c>
      <c r="D136">
        <v>1676</v>
      </c>
      <c r="E136">
        <v>43402</v>
      </c>
      <c r="F136">
        <v>412.6</v>
      </c>
      <c r="G136">
        <v>4067.7666666666669</v>
      </c>
      <c r="H136">
        <v>611.63333333333333</v>
      </c>
    </row>
    <row r="137" spans="1:8" x14ac:dyDescent="0.25">
      <c r="A137" s="2">
        <v>43968</v>
      </c>
      <c r="B137" t="s">
        <v>7</v>
      </c>
      <c r="C137">
        <v>2527</v>
      </c>
      <c r="D137">
        <v>1719</v>
      </c>
      <c r="E137">
        <v>50299</v>
      </c>
      <c r="F137">
        <v>389</v>
      </c>
      <c r="G137">
        <v>3983.9333333333334</v>
      </c>
      <c r="H137">
        <v>590.79999999999995</v>
      </c>
    </row>
    <row r="138" spans="1:8" x14ac:dyDescent="0.25">
      <c r="A138" s="2">
        <v>43969</v>
      </c>
      <c r="B138" t="s">
        <v>7</v>
      </c>
      <c r="C138">
        <v>2078</v>
      </c>
      <c r="D138">
        <v>165</v>
      </c>
      <c r="E138">
        <v>109597</v>
      </c>
      <c r="F138">
        <v>349.9</v>
      </c>
      <c r="G138">
        <v>3877.4</v>
      </c>
      <c r="H138">
        <v>562.6</v>
      </c>
    </row>
    <row r="139" spans="1:8" x14ac:dyDescent="0.25">
      <c r="A139" s="2">
        <v>43970</v>
      </c>
      <c r="B139" t="s">
        <v>7</v>
      </c>
      <c r="C139">
        <v>1832</v>
      </c>
      <c r="D139">
        <v>2206</v>
      </c>
      <c r="E139">
        <v>45902</v>
      </c>
      <c r="F139">
        <v>306.60000000000002</v>
      </c>
      <c r="G139">
        <v>3773.9333333333334</v>
      </c>
      <c r="H139">
        <v>530.63333333333333</v>
      </c>
    </row>
    <row r="140" spans="1:8" x14ac:dyDescent="0.25">
      <c r="A140" s="2">
        <v>43971</v>
      </c>
      <c r="B140" t="s">
        <v>7</v>
      </c>
      <c r="C140">
        <v>2574</v>
      </c>
      <c r="D140">
        <v>13334</v>
      </c>
      <c r="E140">
        <v>816680</v>
      </c>
      <c r="F140">
        <v>329.1</v>
      </c>
      <c r="G140">
        <v>3703.1</v>
      </c>
      <c r="H140">
        <v>532.9</v>
      </c>
    </row>
    <row r="141" spans="1:8" x14ac:dyDescent="0.25">
      <c r="A141" s="2">
        <v>43972</v>
      </c>
      <c r="B141" t="s">
        <v>7</v>
      </c>
      <c r="C141">
        <v>3051</v>
      </c>
      <c r="D141">
        <v>5</v>
      </c>
      <c r="E141">
        <v>1879</v>
      </c>
      <c r="F141">
        <v>340.2</v>
      </c>
      <c r="G141">
        <v>3676.4</v>
      </c>
      <c r="H141">
        <v>524.83333333333337</v>
      </c>
    </row>
    <row r="142" spans="1:8" x14ac:dyDescent="0.25">
      <c r="A142" s="2">
        <v>43973</v>
      </c>
      <c r="B142" t="s">
        <v>7</v>
      </c>
      <c r="C142">
        <v>2706</v>
      </c>
      <c r="D142">
        <v>0</v>
      </c>
      <c r="E142">
        <v>17</v>
      </c>
      <c r="F142">
        <v>348.8</v>
      </c>
      <c r="G142">
        <v>3605.1333333333332</v>
      </c>
      <c r="H142">
        <v>493.13333333333333</v>
      </c>
    </row>
    <row r="143" spans="1:8" x14ac:dyDescent="0.25">
      <c r="A143" s="2">
        <v>43974</v>
      </c>
      <c r="B143" t="s">
        <v>7</v>
      </c>
      <c r="C143">
        <v>2566</v>
      </c>
      <c r="D143">
        <v>0</v>
      </c>
      <c r="E143">
        <v>24</v>
      </c>
      <c r="F143">
        <v>316.5</v>
      </c>
      <c r="G143">
        <v>3531.7666666666669</v>
      </c>
      <c r="H143">
        <v>474.6</v>
      </c>
    </row>
    <row r="144" spans="1:8" x14ac:dyDescent="0.25">
      <c r="A144" s="2">
        <v>43975</v>
      </c>
      <c r="B144" t="s">
        <v>7</v>
      </c>
      <c r="C144">
        <v>2054</v>
      </c>
      <c r="D144">
        <v>0</v>
      </c>
      <c r="E144">
        <v>52</v>
      </c>
      <c r="F144">
        <v>293.8</v>
      </c>
      <c r="G144">
        <v>3417.1666666666665</v>
      </c>
      <c r="H144">
        <v>459.2</v>
      </c>
    </row>
    <row r="145" spans="1:8" x14ac:dyDescent="0.25">
      <c r="A145" s="2">
        <v>43976</v>
      </c>
      <c r="B145" t="s">
        <v>7</v>
      </c>
      <c r="C145">
        <v>1527</v>
      </c>
      <c r="D145">
        <v>42</v>
      </c>
      <c r="E145">
        <v>699</v>
      </c>
      <c r="F145">
        <v>296.5</v>
      </c>
      <c r="G145">
        <v>3296.7666666666669</v>
      </c>
      <c r="H145">
        <v>438.16666666666669</v>
      </c>
    </row>
    <row r="146" spans="1:8" x14ac:dyDescent="0.25">
      <c r="A146" s="2">
        <v>43977</v>
      </c>
      <c r="B146" t="s">
        <v>7</v>
      </c>
      <c r="C146">
        <v>1364</v>
      </c>
      <c r="D146">
        <v>14</v>
      </c>
      <c r="E146">
        <v>865</v>
      </c>
      <c r="F146">
        <v>271.89999999999998</v>
      </c>
      <c r="G146">
        <v>3177.3</v>
      </c>
      <c r="H146">
        <v>414.46666666666664</v>
      </c>
    </row>
    <row r="147" spans="1:8" x14ac:dyDescent="0.25">
      <c r="A147" s="2">
        <v>43978</v>
      </c>
      <c r="B147" t="s">
        <v>7</v>
      </c>
      <c r="C147">
        <v>1617</v>
      </c>
      <c r="D147">
        <v>2760</v>
      </c>
      <c r="E147">
        <v>268934</v>
      </c>
      <c r="F147">
        <v>243.9</v>
      </c>
      <c r="G147">
        <v>3106.3333333333335</v>
      </c>
      <c r="H147">
        <v>406.7</v>
      </c>
    </row>
    <row r="148" spans="1:8" x14ac:dyDescent="0.25">
      <c r="A148" s="2">
        <v>43979</v>
      </c>
      <c r="B148" t="s">
        <v>7</v>
      </c>
      <c r="C148">
        <v>1655</v>
      </c>
      <c r="D148">
        <v>194</v>
      </c>
      <c r="E148">
        <v>9764</v>
      </c>
      <c r="F148">
        <v>279.39999999999998</v>
      </c>
      <c r="G148">
        <v>3045.8</v>
      </c>
      <c r="H148">
        <v>410.1</v>
      </c>
    </row>
    <row r="149" spans="1:8" x14ac:dyDescent="0.25">
      <c r="A149" s="2">
        <v>43980</v>
      </c>
      <c r="B149" t="s">
        <v>7</v>
      </c>
      <c r="C149">
        <v>1826</v>
      </c>
      <c r="D149">
        <v>543</v>
      </c>
      <c r="E149">
        <v>24141</v>
      </c>
      <c r="F149">
        <v>299.10000000000002</v>
      </c>
      <c r="G149">
        <v>2950.1</v>
      </c>
      <c r="H149">
        <v>389.23333333333335</v>
      </c>
    </row>
    <row r="150" spans="1:8" x14ac:dyDescent="0.25">
      <c r="A150" s="2">
        <v>43981</v>
      </c>
      <c r="B150" t="s">
        <v>7</v>
      </c>
      <c r="C150">
        <v>1754</v>
      </c>
      <c r="D150">
        <v>0</v>
      </c>
      <c r="E150">
        <v>114</v>
      </c>
      <c r="F150">
        <v>276.5</v>
      </c>
      <c r="G150">
        <v>2851.3</v>
      </c>
      <c r="H150">
        <v>372.73333333333335</v>
      </c>
    </row>
    <row r="151" spans="1:8" x14ac:dyDescent="0.25">
      <c r="A151" s="2">
        <v>43982</v>
      </c>
      <c r="B151" t="s">
        <v>7</v>
      </c>
      <c r="C151">
        <v>1527</v>
      </c>
      <c r="D151">
        <v>66</v>
      </c>
      <c r="E151">
        <v>1783</v>
      </c>
      <c r="F151">
        <v>259.10000000000002</v>
      </c>
      <c r="G151">
        <v>2721.4</v>
      </c>
      <c r="H151">
        <v>356.73333333333335</v>
      </c>
    </row>
    <row r="152" spans="1:8" x14ac:dyDescent="0.25">
      <c r="A152" s="2">
        <v>43983</v>
      </c>
      <c r="B152" t="s">
        <v>7</v>
      </c>
      <c r="C152">
        <v>1120</v>
      </c>
      <c r="D152">
        <v>27</v>
      </c>
      <c r="E152">
        <v>50838</v>
      </c>
      <c r="F152">
        <v>237.8</v>
      </c>
      <c r="G152">
        <v>2593.4</v>
      </c>
      <c r="H152">
        <v>335.46666666666664</v>
      </c>
    </row>
    <row r="153" spans="1:8" x14ac:dyDescent="0.25">
      <c r="A153" s="2">
        <v>43984</v>
      </c>
      <c r="B153" t="s">
        <v>7</v>
      </c>
      <c r="C153">
        <v>1082</v>
      </c>
      <c r="D153">
        <v>28</v>
      </c>
      <c r="E153">
        <v>2181</v>
      </c>
      <c r="F153">
        <v>217.3</v>
      </c>
      <c r="G153">
        <v>2471.8000000000002</v>
      </c>
      <c r="H153">
        <v>318.86666666666667</v>
      </c>
    </row>
    <row r="154" spans="1:8" x14ac:dyDescent="0.25">
      <c r="A154" s="2">
        <v>43985</v>
      </c>
      <c r="B154" t="s">
        <v>7</v>
      </c>
      <c r="C154">
        <v>1440</v>
      </c>
      <c r="D154">
        <v>116</v>
      </c>
      <c r="E154">
        <v>2087</v>
      </c>
      <c r="F154">
        <v>220.2</v>
      </c>
      <c r="G154">
        <v>2412.2333333333331</v>
      </c>
      <c r="H154">
        <v>318.73333333333335</v>
      </c>
    </row>
    <row r="155" spans="1:8" x14ac:dyDescent="0.25">
      <c r="A155" s="2">
        <v>43986</v>
      </c>
      <c r="B155" t="s">
        <v>7</v>
      </c>
      <c r="C155">
        <v>1486</v>
      </c>
      <c r="D155">
        <v>93</v>
      </c>
      <c r="E155">
        <v>3196</v>
      </c>
      <c r="F155">
        <v>207.7</v>
      </c>
      <c r="G155">
        <v>2362.4333333333334</v>
      </c>
      <c r="H155">
        <v>318.13333333333333</v>
      </c>
    </row>
    <row r="156" spans="1:8" x14ac:dyDescent="0.25">
      <c r="A156" s="2">
        <v>43987</v>
      </c>
      <c r="B156" t="s">
        <v>7</v>
      </c>
      <c r="C156">
        <v>1362</v>
      </c>
      <c r="D156">
        <v>7067</v>
      </c>
      <c r="E156">
        <v>452529</v>
      </c>
      <c r="F156">
        <v>210.3</v>
      </c>
      <c r="G156">
        <v>2295.0333333333333</v>
      </c>
      <c r="H156">
        <v>298.26666666666665</v>
      </c>
    </row>
    <row r="157" spans="1:8" x14ac:dyDescent="0.25">
      <c r="A157" s="2">
        <v>43988</v>
      </c>
      <c r="B157" t="s">
        <v>7</v>
      </c>
      <c r="C157">
        <v>1254</v>
      </c>
      <c r="D157">
        <v>300</v>
      </c>
      <c r="E157">
        <v>14203</v>
      </c>
      <c r="F157">
        <v>223</v>
      </c>
      <c r="G157">
        <v>2214.2666666666669</v>
      </c>
      <c r="H157">
        <v>285.3</v>
      </c>
    </row>
    <row r="158" spans="1:8" x14ac:dyDescent="0.25">
      <c r="A158" s="2">
        <v>43989</v>
      </c>
      <c r="B158" t="s">
        <v>7</v>
      </c>
      <c r="C158">
        <v>1124</v>
      </c>
      <c r="D158">
        <v>46</v>
      </c>
      <c r="E158">
        <v>2305</v>
      </c>
      <c r="F158">
        <v>195.1</v>
      </c>
      <c r="G158">
        <v>2124.3333333333335</v>
      </c>
      <c r="H158">
        <v>274.8</v>
      </c>
    </row>
    <row r="159" spans="1:8" x14ac:dyDescent="0.25">
      <c r="A159" s="2">
        <v>43990</v>
      </c>
      <c r="B159" t="s">
        <v>7</v>
      </c>
      <c r="C159">
        <v>807</v>
      </c>
      <c r="D159">
        <v>28432</v>
      </c>
      <c r="E159">
        <v>272421</v>
      </c>
      <c r="F159">
        <v>166.2</v>
      </c>
      <c r="G159">
        <v>2025.7</v>
      </c>
      <c r="H159">
        <v>257.3</v>
      </c>
    </row>
    <row r="160" spans="1:8" x14ac:dyDescent="0.25">
      <c r="A160" s="2">
        <v>43991</v>
      </c>
      <c r="B160" t="s">
        <v>7</v>
      </c>
      <c r="C160">
        <v>721</v>
      </c>
      <c r="D160">
        <v>11</v>
      </c>
      <c r="E160">
        <v>2805</v>
      </c>
      <c r="F160">
        <v>143.5</v>
      </c>
      <c r="G160">
        <v>1947.7666666666667</v>
      </c>
      <c r="H160">
        <v>249.7</v>
      </c>
    </row>
    <row r="161" spans="1:8" x14ac:dyDescent="0.25">
      <c r="A161" s="2">
        <v>43992</v>
      </c>
      <c r="B161" t="s">
        <v>7</v>
      </c>
      <c r="C161">
        <v>1099</v>
      </c>
      <c r="D161">
        <v>720</v>
      </c>
      <c r="E161">
        <v>11424</v>
      </c>
      <c r="F161">
        <v>147.6</v>
      </c>
      <c r="G161">
        <v>1912.3666666666666</v>
      </c>
      <c r="H161">
        <v>248.96666666666667</v>
      </c>
    </row>
    <row r="162" spans="1:8" x14ac:dyDescent="0.25">
      <c r="A162" s="2">
        <v>43993</v>
      </c>
      <c r="B162" t="s">
        <v>7</v>
      </c>
      <c r="C162">
        <v>1152</v>
      </c>
      <c r="D162">
        <v>24</v>
      </c>
      <c r="E162">
        <v>1483</v>
      </c>
      <c r="F162">
        <v>158</v>
      </c>
      <c r="G162">
        <v>1873.4666666666667</v>
      </c>
      <c r="H162">
        <v>248.2</v>
      </c>
    </row>
    <row r="163" spans="1:8" x14ac:dyDescent="0.25">
      <c r="A163" s="2">
        <v>43994</v>
      </c>
      <c r="B163" t="s">
        <v>7</v>
      </c>
      <c r="C163">
        <v>1190</v>
      </c>
      <c r="D163">
        <v>5700</v>
      </c>
      <c r="E163">
        <v>79395</v>
      </c>
      <c r="F163">
        <v>157</v>
      </c>
      <c r="G163">
        <v>1794</v>
      </c>
      <c r="H163">
        <v>230.26666666666668</v>
      </c>
    </row>
    <row r="164" spans="1:8" x14ac:dyDescent="0.25">
      <c r="A164" s="2">
        <v>43995</v>
      </c>
      <c r="B164" t="s">
        <v>7</v>
      </c>
      <c r="C164">
        <v>1010</v>
      </c>
      <c r="D164">
        <v>1978</v>
      </c>
      <c r="E164">
        <v>34477</v>
      </c>
      <c r="F164">
        <v>145.19999999999999</v>
      </c>
      <c r="G164">
        <v>1714.7</v>
      </c>
      <c r="H164">
        <v>219.73333333333332</v>
      </c>
    </row>
    <row r="165" spans="1:8" x14ac:dyDescent="0.25">
      <c r="A165" s="2">
        <v>43996</v>
      </c>
      <c r="B165" t="s">
        <v>7</v>
      </c>
      <c r="C165">
        <v>1058</v>
      </c>
      <c r="D165">
        <v>40</v>
      </c>
      <c r="E165">
        <v>674</v>
      </c>
      <c r="F165">
        <v>130.5</v>
      </c>
      <c r="G165">
        <v>1639.6666666666667</v>
      </c>
      <c r="H165">
        <v>211.56666666666666</v>
      </c>
    </row>
    <row r="166" spans="1:8" x14ac:dyDescent="0.25">
      <c r="A166" s="2">
        <v>43997</v>
      </c>
      <c r="B166" t="s">
        <v>7</v>
      </c>
      <c r="C166">
        <v>894</v>
      </c>
      <c r="D166">
        <v>7</v>
      </c>
      <c r="E166">
        <v>462</v>
      </c>
      <c r="F166">
        <v>120.2</v>
      </c>
      <c r="G166">
        <v>1581.9</v>
      </c>
      <c r="H166">
        <v>200.8</v>
      </c>
    </row>
    <row r="167" spans="1:8" x14ac:dyDescent="0.25">
      <c r="A167" s="2">
        <v>43998</v>
      </c>
      <c r="B167" t="s">
        <v>7</v>
      </c>
      <c r="C167">
        <v>818</v>
      </c>
      <c r="D167">
        <v>60</v>
      </c>
      <c r="E167">
        <v>7235</v>
      </c>
      <c r="F167">
        <v>97.3</v>
      </c>
      <c r="G167">
        <v>1524.9333333333334</v>
      </c>
      <c r="H167">
        <v>188.06666666666666</v>
      </c>
    </row>
    <row r="168" spans="1:8" x14ac:dyDescent="0.25">
      <c r="A168" s="2">
        <v>43999</v>
      </c>
      <c r="B168" t="s">
        <v>7</v>
      </c>
      <c r="C168">
        <v>1044</v>
      </c>
      <c r="D168">
        <v>21</v>
      </c>
      <c r="E168">
        <v>509</v>
      </c>
      <c r="F168">
        <v>95</v>
      </c>
      <c r="G168">
        <v>1490.4666666666667</v>
      </c>
      <c r="H168">
        <v>189.83333333333334</v>
      </c>
    </row>
    <row r="169" spans="1:8" x14ac:dyDescent="0.25">
      <c r="A169" s="2">
        <v>44000</v>
      </c>
      <c r="B169" t="s">
        <v>7</v>
      </c>
      <c r="C169">
        <v>1103</v>
      </c>
      <c r="D169">
        <v>58</v>
      </c>
      <c r="E169">
        <v>3297</v>
      </c>
      <c r="F169">
        <v>100.6</v>
      </c>
      <c r="G169">
        <v>1466.1666666666667</v>
      </c>
      <c r="H169">
        <v>188.63333333333333</v>
      </c>
    </row>
    <row r="170" spans="1:8" x14ac:dyDescent="0.25">
      <c r="A170" s="2">
        <v>44001</v>
      </c>
      <c r="B170" t="s">
        <v>7</v>
      </c>
      <c r="C170">
        <v>1012</v>
      </c>
      <c r="D170">
        <v>0</v>
      </c>
      <c r="E170">
        <v>24</v>
      </c>
      <c r="F170">
        <v>102.6</v>
      </c>
      <c r="G170">
        <v>1414.1</v>
      </c>
      <c r="H170">
        <v>174.2</v>
      </c>
    </row>
    <row r="171" spans="1:8" x14ac:dyDescent="0.25">
      <c r="A171" s="2">
        <v>44002</v>
      </c>
      <c r="B171" t="s">
        <v>7</v>
      </c>
      <c r="C171">
        <v>1028</v>
      </c>
      <c r="D171">
        <v>18</v>
      </c>
      <c r="E171">
        <v>874</v>
      </c>
      <c r="F171">
        <v>91.5</v>
      </c>
      <c r="G171">
        <v>1346.6666666666667</v>
      </c>
      <c r="H171">
        <v>166.06666666666666</v>
      </c>
    </row>
    <row r="172" spans="1:8" x14ac:dyDescent="0.25">
      <c r="A172" s="2">
        <v>44003</v>
      </c>
      <c r="B172" t="s">
        <v>7</v>
      </c>
      <c r="C172">
        <v>995</v>
      </c>
      <c r="D172">
        <v>8</v>
      </c>
      <c r="E172">
        <v>148</v>
      </c>
      <c r="F172">
        <v>82.2</v>
      </c>
      <c r="G172">
        <v>1289.6333333333334</v>
      </c>
      <c r="H172">
        <v>159.33333333333334</v>
      </c>
    </row>
    <row r="173" spans="1:8" x14ac:dyDescent="0.25">
      <c r="A173" s="2">
        <v>44004</v>
      </c>
      <c r="B173" t="s">
        <v>7</v>
      </c>
      <c r="C173">
        <v>687</v>
      </c>
      <c r="D173">
        <v>50</v>
      </c>
      <c r="E173">
        <v>1455</v>
      </c>
      <c r="F173">
        <v>77.7</v>
      </c>
      <c r="G173">
        <v>1227</v>
      </c>
      <c r="H173">
        <v>150.66666666666666</v>
      </c>
    </row>
    <row r="174" spans="1:8" x14ac:dyDescent="0.25">
      <c r="A174" s="2">
        <v>44005</v>
      </c>
      <c r="B174" t="s">
        <v>7</v>
      </c>
      <c r="C174">
        <v>637</v>
      </c>
      <c r="D174">
        <v>5630</v>
      </c>
      <c r="E174">
        <v>227019</v>
      </c>
      <c r="F174">
        <v>66</v>
      </c>
      <c r="G174">
        <v>1179.7666666666667</v>
      </c>
      <c r="H174">
        <v>143.80000000000001</v>
      </c>
    </row>
    <row r="175" spans="1:8" x14ac:dyDescent="0.25">
      <c r="A175" s="2">
        <v>44006</v>
      </c>
      <c r="B175" t="s">
        <v>7</v>
      </c>
      <c r="C175">
        <v>896</v>
      </c>
      <c r="D175">
        <v>148011</v>
      </c>
      <c r="E175">
        <v>4290259</v>
      </c>
      <c r="F175">
        <v>64.7</v>
      </c>
      <c r="G175">
        <v>1158.7333333333333</v>
      </c>
      <c r="H175">
        <v>134.30000000000001</v>
      </c>
    </row>
    <row r="176" spans="1:8" x14ac:dyDescent="0.25">
      <c r="A176" s="2">
        <v>44007</v>
      </c>
      <c r="B176" t="s">
        <v>7</v>
      </c>
      <c r="C176">
        <v>887</v>
      </c>
      <c r="D176">
        <v>2</v>
      </c>
      <c r="E176">
        <v>1128</v>
      </c>
      <c r="F176">
        <v>70.7</v>
      </c>
      <c r="G176">
        <v>1142.8333333333333</v>
      </c>
      <c r="H176">
        <v>133.73333333333332</v>
      </c>
    </row>
    <row r="177" spans="1:8" x14ac:dyDescent="0.25">
      <c r="A177" s="2">
        <v>44008</v>
      </c>
      <c r="B177" t="s">
        <v>7</v>
      </c>
      <c r="C177">
        <v>778</v>
      </c>
      <c r="D177">
        <v>1636</v>
      </c>
      <c r="E177">
        <v>67096</v>
      </c>
      <c r="F177">
        <v>77.7</v>
      </c>
      <c r="G177">
        <v>1114.8666666666666</v>
      </c>
      <c r="H177">
        <v>132.66666666666666</v>
      </c>
    </row>
    <row r="178" spans="1:8" x14ac:dyDescent="0.25">
      <c r="A178" s="2">
        <v>44009</v>
      </c>
      <c r="B178" t="s">
        <v>7</v>
      </c>
      <c r="C178">
        <v>719</v>
      </c>
      <c r="D178">
        <v>345</v>
      </c>
      <c r="E178">
        <v>59177</v>
      </c>
      <c r="F178">
        <v>73.400000000000006</v>
      </c>
      <c r="G178">
        <v>1083.6666666666667</v>
      </c>
      <c r="H178">
        <v>121.16666666666667</v>
      </c>
    </row>
    <row r="179" spans="1:8" x14ac:dyDescent="0.25">
      <c r="A179" s="2">
        <v>44010</v>
      </c>
      <c r="B179" t="s">
        <v>7</v>
      </c>
      <c r="C179">
        <v>671</v>
      </c>
      <c r="D179">
        <v>45844</v>
      </c>
      <c r="E179">
        <v>301708</v>
      </c>
      <c r="F179">
        <v>66.400000000000006</v>
      </c>
      <c r="G179">
        <v>1045.1666666666667</v>
      </c>
      <c r="H179">
        <v>111.06666666666666</v>
      </c>
    </row>
    <row r="180" spans="1:8" x14ac:dyDescent="0.25">
      <c r="A180" s="2">
        <v>44011</v>
      </c>
      <c r="B180" t="s">
        <v>7</v>
      </c>
      <c r="C180">
        <v>652</v>
      </c>
      <c r="D180">
        <v>35</v>
      </c>
      <c r="E180">
        <v>1202</v>
      </c>
      <c r="F180">
        <v>62.8</v>
      </c>
      <c r="G180">
        <v>1008.4333333333333</v>
      </c>
      <c r="H180">
        <v>102.96666666666667</v>
      </c>
    </row>
    <row r="181" spans="1:8" x14ac:dyDescent="0.25">
      <c r="A181" s="2">
        <v>44012</v>
      </c>
      <c r="B181" t="s">
        <v>7</v>
      </c>
      <c r="C181">
        <v>446</v>
      </c>
      <c r="D181">
        <v>121</v>
      </c>
      <c r="E181">
        <v>21209</v>
      </c>
      <c r="F181">
        <v>56.5</v>
      </c>
      <c r="G181">
        <v>972.4</v>
      </c>
      <c r="H181">
        <v>98.533333333333331</v>
      </c>
    </row>
    <row r="182" spans="1:8" x14ac:dyDescent="0.25">
      <c r="A182" s="2">
        <v>44013</v>
      </c>
      <c r="B182" t="s">
        <v>7</v>
      </c>
      <c r="C182">
        <v>729</v>
      </c>
      <c r="D182">
        <v>146</v>
      </c>
      <c r="E182">
        <v>15988</v>
      </c>
      <c r="F182">
        <v>54.7</v>
      </c>
      <c r="G182">
        <v>959.36666666666667</v>
      </c>
      <c r="H182">
        <v>98.3</v>
      </c>
    </row>
    <row r="183" spans="1:8" x14ac:dyDescent="0.25">
      <c r="A183" s="2">
        <v>44014</v>
      </c>
      <c r="B183" t="s">
        <v>7</v>
      </c>
      <c r="C183">
        <v>618</v>
      </c>
      <c r="D183">
        <v>0</v>
      </c>
      <c r="E183">
        <v>431</v>
      </c>
      <c r="F183">
        <v>61.3</v>
      </c>
      <c r="G183">
        <v>943.9</v>
      </c>
      <c r="H183">
        <v>98.666666666666671</v>
      </c>
    </row>
    <row r="184" spans="1:8" x14ac:dyDescent="0.25">
      <c r="A184" s="2">
        <v>44015</v>
      </c>
      <c r="B184" t="s">
        <v>7</v>
      </c>
      <c r="C184">
        <v>660</v>
      </c>
      <c r="D184">
        <v>78</v>
      </c>
      <c r="E184">
        <v>10621</v>
      </c>
      <c r="F184">
        <v>64</v>
      </c>
      <c r="G184">
        <v>917.9</v>
      </c>
      <c r="H184">
        <v>91.733333333333334</v>
      </c>
    </row>
    <row r="185" spans="1:8" x14ac:dyDescent="0.25">
      <c r="A185" s="2">
        <v>44016</v>
      </c>
      <c r="B185" t="s">
        <v>7</v>
      </c>
      <c r="C185">
        <v>607</v>
      </c>
      <c r="D185">
        <v>1</v>
      </c>
      <c r="E185">
        <v>10</v>
      </c>
      <c r="F185">
        <v>59.5</v>
      </c>
      <c r="G185">
        <v>888.6</v>
      </c>
      <c r="H185">
        <v>84.9</v>
      </c>
    </row>
    <row r="186" spans="1:8" x14ac:dyDescent="0.25">
      <c r="A186" s="2">
        <v>44017</v>
      </c>
      <c r="B186" t="s">
        <v>7</v>
      </c>
      <c r="C186">
        <v>574</v>
      </c>
      <c r="D186">
        <v>483</v>
      </c>
      <c r="E186">
        <v>1691</v>
      </c>
      <c r="F186">
        <v>54</v>
      </c>
      <c r="G186">
        <v>862.33333333333337</v>
      </c>
      <c r="H186">
        <v>81.63333333333334</v>
      </c>
    </row>
    <row r="187" spans="1:8" x14ac:dyDescent="0.25">
      <c r="A187" s="2">
        <v>44018</v>
      </c>
      <c r="B187" t="s">
        <v>7</v>
      </c>
      <c r="C187">
        <v>401</v>
      </c>
      <c r="D187">
        <v>140</v>
      </c>
      <c r="E187">
        <v>4552</v>
      </c>
      <c r="F187">
        <v>46</v>
      </c>
      <c r="G187">
        <v>833.9</v>
      </c>
      <c r="H187">
        <v>73.666666666666671</v>
      </c>
    </row>
    <row r="188" spans="1:8" x14ac:dyDescent="0.25">
      <c r="A188" s="2">
        <v>44019</v>
      </c>
      <c r="B188" t="s">
        <v>7</v>
      </c>
      <c r="C188">
        <v>556</v>
      </c>
      <c r="F188">
        <v>39.4</v>
      </c>
      <c r="G188">
        <v>814.9666666666667</v>
      </c>
      <c r="H188">
        <v>69.266666666666666</v>
      </c>
    </row>
    <row r="189" spans="1:8" x14ac:dyDescent="0.25">
      <c r="A189" s="2">
        <v>44020</v>
      </c>
      <c r="B189" t="s">
        <v>7</v>
      </c>
      <c r="C189">
        <v>706</v>
      </c>
      <c r="F189">
        <v>40.799999999999997</v>
      </c>
      <c r="G189">
        <v>811.6</v>
      </c>
      <c r="H189">
        <v>69.266666666666666</v>
      </c>
    </row>
    <row r="190" spans="1:8" x14ac:dyDescent="0.25">
      <c r="A190" s="2">
        <v>44021</v>
      </c>
      <c r="B190" t="s">
        <v>7</v>
      </c>
      <c r="C190">
        <v>605</v>
      </c>
      <c r="F190">
        <v>43.4</v>
      </c>
      <c r="G190">
        <v>807.73333333333335</v>
      </c>
      <c r="H190">
        <v>69.599999999999994</v>
      </c>
    </row>
    <row r="191" spans="1:8" x14ac:dyDescent="0.25">
      <c r="A191" s="2">
        <v>44022</v>
      </c>
      <c r="B191" t="s">
        <v>7</v>
      </c>
      <c r="C191">
        <v>702</v>
      </c>
      <c r="F191">
        <v>44.4</v>
      </c>
      <c r="G191">
        <v>794.5</v>
      </c>
      <c r="H191">
        <v>64.13333333333334</v>
      </c>
    </row>
    <row r="192" spans="1:8" x14ac:dyDescent="0.25">
      <c r="A192" s="2">
        <v>44023</v>
      </c>
      <c r="B192" t="s">
        <v>7</v>
      </c>
      <c r="C192">
        <v>718</v>
      </c>
      <c r="F192">
        <v>42.5</v>
      </c>
      <c r="G192">
        <v>780.0333333333333</v>
      </c>
      <c r="H192">
        <v>59.8</v>
      </c>
    </row>
    <row r="193" spans="1:8" x14ac:dyDescent="0.25">
      <c r="A193" s="2">
        <v>44024</v>
      </c>
      <c r="B193" t="s">
        <v>7</v>
      </c>
      <c r="C193">
        <v>564</v>
      </c>
      <c r="F193">
        <v>34.5</v>
      </c>
      <c r="G193">
        <v>759.16666666666663</v>
      </c>
      <c r="H193">
        <v>57.833333333333336</v>
      </c>
    </row>
    <row r="194" spans="1:8" x14ac:dyDescent="0.25">
      <c r="A194" s="2">
        <v>44025</v>
      </c>
      <c r="B194" t="s">
        <v>7</v>
      </c>
      <c r="C194">
        <v>447</v>
      </c>
      <c r="F194">
        <v>31.3</v>
      </c>
      <c r="G194">
        <v>740.4</v>
      </c>
      <c r="H194">
        <v>53.766666666666666</v>
      </c>
    </row>
    <row r="195" spans="1:8" x14ac:dyDescent="0.25">
      <c r="A195" s="2">
        <v>44026</v>
      </c>
      <c r="B195" t="s">
        <v>7</v>
      </c>
      <c r="C195">
        <v>370</v>
      </c>
      <c r="F195">
        <v>27.4</v>
      </c>
      <c r="G195">
        <v>717.4666666666667</v>
      </c>
      <c r="H195">
        <v>50.533333333333331</v>
      </c>
    </row>
    <row r="196" spans="1:8" x14ac:dyDescent="0.25">
      <c r="A196" s="2">
        <v>44027</v>
      </c>
      <c r="B196" t="s">
        <v>7</v>
      </c>
      <c r="C196">
        <v>736</v>
      </c>
      <c r="F196">
        <v>28.6</v>
      </c>
      <c r="G196">
        <v>712.2</v>
      </c>
      <c r="H196">
        <v>51.1</v>
      </c>
    </row>
    <row r="197" spans="1:8" x14ac:dyDescent="0.25">
      <c r="A197" s="2">
        <v>44028</v>
      </c>
      <c r="B197" t="s">
        <v>7</v>
      </c>
      <c r="C197">
        <v>690</v>
      </c>
      <c r="F197">
        <v>29.3</v>
      </c>
      <c r="G197">
        <v>707.93333333333328</v>
      </c>
      <c r="H197">
        <v>51</v>
      </c>
    </row>
    <row r="198" spans="1:8" x14ac:dyDescent="0.25">
      <c r="A198" s="2">
        <v>44029</v>
      </c>
      <c r="B198" t="s">
        <v>7</v>
      </c>
      <c r="C198">
        <v>774</v>
      </c>
      <c r="F198">
        <v>30.6</v>
      </c>
      <c r="G198">
        <v>698.93333333333328</v>
      </c>
      <c r="H198">
        <v>47.8</v>
      </c>
    </row>
    <row r="199" spans="1:8" x14ac:dyDescent="0.25">
      <c r="A199" s="2">
        <v>44030</v>
      </c>
      <c r="B199" t="s">
        <v>7</v>
      </c>
      <c r="C199">
        <v>706</v>
      </c>
      <c r="F199">
        <v>27.8</v>
      </c>
      <c r="G199">
        <v>685.7</v>
      </c>
      <c r="H199">
        <v>45</v>
      </c>
    </row>
    <row r="200" spans="1:8" x14ac:dyDescent="0.25">
      <c r="A200" s="2">
        <v>44031</v>
      </c>
      <c r="B200" t="s">
        <v>7</v>
      </c>
      <c r="C200">
        <v>581</v>
      </c>
      <c r="F200">
        <v>23</v>
      </c>
      <c r="G200">
        <v>671.33333333333337</v>
      </c>
      <c r="H200">
        <v>43.06666666666667</v>
      </c>
    </row>
    <row r="201" spans="1:8" x14ac:dyDescent="0.25">
      <c r="A201" s="2">
        <v>44032</v>
      </c>
      <c r="B201" t="s">
        <v>7</v>
      </c>
      <c r="C201">
        <v>498</v>
      </c>
      <c r="F201">
        <v>21</v>
      </c>
      <c r="G201">
        <v>653.66666666666663</v>
      </c>
      <c r="H201">
        <v>40.633333333333333</v>
      </c>
    </row>
    <row r="202" spans="1:8" x14ac:dyDescent="0.25">
      <c r="A202" s="2">
        <v>44033</v>
      </c>
      <c r="B202" t="s">
        <v>7</v>
      </c>
      <c r="C202">
        <v>443</v>
      </c>
      <c r="F202">
        <v>18.600000000000001</v>
      </c>
      <c r="G202">
        <v>635.26666666666665</v>
      </c>
      <c r="H202">
        <v>38.6</v>
      </c>
    </row>
    <row r="203" spans="1:8" x14ac:dyDescent="0.25">
      <c r="A203" s="2">
        <v>44034</v>
      </c>
      <c r="B203" t="s">
        <v>7</v>
      </c>
      <c r="C203">
        <v>813</v>
      </c>
      <c r="F203">
        <v>19.399999999999999</v>
      </c>
      <c r="G203">
        <v>639.4666666666667</v>
      </c>
      <c r="H203">
        <v>38.4</v>
      </c>
    </row>
    <row r="204" spans="1:8" x14ac:dyDescent="0.25">
      <c r="A204" s="2">
        <v>44035</v>
      </c>
      <c r="B204" t="s">
        <v>7</v>
      </c>
      <c r="C204">
        <v>782</v>
      </c>
      <c r="F204">
        <v>20.2</v>
      </c>
      <c r="G204">
        <v>644.29999999999995</v>
      </c>
      <c r="H204">
        <v>38.5</v>
      </c>
    </row>
    <row r="205" spans="1:8" x14ac:dyDescent="0.25">
      <c r="A205" s="2">
        <v>44036</v>
      </c>
      <c r="B205" t="s">
        <v>7</v>
      </c>
      <c r="C205">
        <v>797</v>
      </c>
      <c r="F205">
        <v>20.100000000000001</v>
      </c>
      <c r="G205">
        <v>641</v>
      </c>
      <c r="H205">
        <v>35.666666666666664</v>
      </c>
    </row>
    <row r="206" spans="1:8" x14ac:dyDescent="0.25">
      <c r="A206" s="2">
        <v>44037</v>
      </c>
      <c r="B206" t="s">
        <v>7</v>
      </c>
      <c r="C206">
        <v>798</v>
      </c>
      <c r="F206">
        <v>18.899999999999999</v>
      </c>
      <c r="G206">
        <v>638.0333333333333</v>
      </c>
      <c r="H206">
        <v>33.833333333333336</v>
      </c>
    </row>
    <row r="207" spans="1:8" x14ac:dyDescent="0.25">
      <c r="A207" s="2">
        <v>44038</v>
      </c>
      <c r="B207" t="s">
        <v>7</v>
      </c>
      <c r="C207">
        <v>774</v>
      </c>
      <c r="F207">
        <v>17.8</v>
      </c>
      <c r="G207">
        <v>637.9</v>
      </c>
      <c r="H207">
        <v>31.033333333333335</v>
      </c>
    </row>
    <row r="208" spans="1:8" x14ac:dyDescent="0.25">
      <c r="A208" s="2">
        <v>44039</v>
      </c>
      <c r="B208" t="s">
        <v>7</v>
      </c>
      <c r="C208">
        <v>523</v>
      </c>
      <c r="F208">
        <v>16.2</v>
      </c>
      <c r="G208">
        <v>631.36666666666667</v>
      </c>
      <c r="H208">
        <v>28.733333333333334</v>
      </c>
    </row>
    <row r="209" spans="1:8" x14ac:dyDescent="0.25">
      <c r="A209" s="2">
        <v>44040</v>
      </c>
      <c r="B209" t="s">
        <v>7</v>
      </c>
      <c r="C209">
        <v>558</v>
      </c>
      <c r="F209">
        <v>13.9</v>
      </c>
      <c r="G209">
        <v>627.6</v>
      </c>
      <c r="H209">
        <v>27.5</v>
      </c>
    </row>
    <row r="210" spans="1:8" x14ac:dyDescent="0.25">
      <c r="A210" s="2">
        <v>44041</v>
      </c>
      <c r="B210" t="s">
        <v>7</v>
      </c>
      <c r="C210">
        <v>855</v>
      </c>
      <c r="F210">
        <v>15.1</v>
      </c>
      <c r="G210">
        <v>634.36666666666667</v>
      </c>
      <c r="H210">
        <v>27.166666666666668</v>
      </c>
    </row>
    <row r="211" spans="1:8" x14ac:dyDescent="0.25">
      <c r="A211" s="2">
        <v>44042</v>
      </c>
      <c r="B211" t="s">
        <v>7</v>
      </c>
      <c r="C211">
        <v>841</v>
      </c>
      <c r="F211">
        <v>17.399999999999999</v>
      </c>
      <c r="G211">
        <v>647.5333333333333</v>
      </c>
      <c r="H211">
        <v>27.6</v>
      </c>
    </row>
    <row r="212" spans="1:8" x14ac:dyDescent="0.25">
      <c r="A212" s="2">
        <v>44043</v>
      </c>
      <c r="B212" t="s">
        <v>7</v>
      </c>
      <c r="C212">
        <v>1038</v>
      </c>
      <c r="F212">
        <v>16.399999999999999</v>
      </c>
      <c r="G212">
        <v>657.83333333333337</v>
      </c>
      <c r="H212">
        <v>25.833333333333332</v>
      </c>
    </row>
    <row r="213" spans="1:8" x14ac:dyDescent="0.25">
      <c r="A213" s="2">
        <v>44044</v>
      </c>
      <c r="B213" t="s">
        <v>7</v>
      </c>
      <c r="C213">
        <v>925</v>
      </c>
      <c r="F213">
        <v>15.9</v>
      </c>
      <c r="G213">
        <v>668.06666666666672</v>
      </c>
      <c r="H213">
        <v>23.266666666666666</v>
      </c>
    </row>
    <row r="214" spans="1:8" x14ac:dyDescent="0.25">
      <c r="A214" s="2">
        <v>44045</v>
      </c>
      <c r="B214" t="s">
        <v>7</v>
      </c>
      <c r="C214">
        <v>677</v>
      </c>
      <c r="F214">
        <v>15.5</v>
      </c>
      <c r="G214">
        <v>668.63333333333333</v>
      </c>
      <c r="H214">
        <v>22.333333333333332</v>
      </c>
    </row>
    <row r="215" spans="1:8" x14ac:dyDescent="0.25">
      <c r="A215" s="2">
        <v>44046</v>
      </c>
      <c r="B215" t="s">
        <v>7</v>
      </c>
      <c r="C215">
        <v>543</v>
      </c>
      <c r="F215">
        <v>15.1</v>
      </c>
      <c r="G215">
        <v>666.5</v>
      </c>
      <c r="H215">
        <v>20.866666666666667</v>
      </c>
    </row>
    <row r="216" spans="1:8" x14ac:dyDescent="0.25">
      <c r="A216" s="2">
        <v>44047</v>
      </c>
      <c r="B216" t="s">
        <v>7</v>
      </c>
      <c r="C216">
        <v>555</v>
      </c>
      <c r="F216">
        <v>12</v>
      </c>
      <c r="G216">
        <v>665.86666666666667</v>
      </c>
      <c r="H216">
        <v>19.833333333333332</v>
      </c>
    </row>
    <row r="217" spans="1:8" x14ac:dyDescent="0.25">
      <c r="A217" s="2">
        <v>44048</v>
      </c>
      <c r="B217" t="s">
        <v>7</v>
      </c>
      <c r="C217">
        <v>1040</v>
      </c>
      <c r="F217">
        <v>12.3</v>
      </c>
      <c r="G217">
        <v>687.16666666666663</v>
      </c>
      <c r="H217">
        <v>19.8</v>
      </c>
    </row>
    <row r="218" spans="1:8" x14ac:dyDescent="0.25">
      <c r="A218" s="2">
        <v>44049</v>
      </c>
      <c r="B218" t="s">
        <v>7</v>
      </c>
      <c r="C218">
        <v>1018</v>
      </c>
      <c r="F218">
        <v>12.9</v>
      </c>
      <c r="G218">
        <v>702.56666666666672</v>
      </c>
      <c r="H218">
        <v>19.899999999999999</v>
      </c>
    </row>
    <row r="219" spans="1:8" x14ac:dyDescent="0.25">
      <c r="A219" s="2">
        <v>44050</v>
      </c>
      <c r="B219" t="s">
        <v>7</v>
      </c>
      <c r="C219">
        <v>1059</v>
      </c>
      <c r="F219">
        <v>14.4</v>
      </c>
      <c r="G219">
        <v>714.33333333333337</v>
      </c>
      <c r="H219">
        <v>18.7</v>
      </c>
    </row>
    <row r="220" spans="1:8" x14ac:dyDescent="0.25">
      <c r="A220" s="2">
        <v>44051</v>
      </c>
      <c r="B220" t="s">
        <v>7</v>
      </c>
      <c r="C220">
        <v>1083</v>
      </c>
      <c r="F220">
        <v>13.5</v>
      </c>
      <c r="G220">
        <v>730.26666666666665</v>
      </c>
      <c r="H220">
        <v>17.2</v>
      </c>
    </row>
    <row r="221" spans="1:8" x14ac:dyDescent="0.25">
      <c r="A221" s="2">
        <v>44052</v>
      </c>
      <c r="B221" t="s">
        <v>7</v>
      </c>
      <c r="C221">
        <v>944</v>
      </c>
      <c r="F221">
        <v>10.4</v>
      </c>
      <c r="G221">
        <v>738.33333333333337</v>
      </c>
      <c r="H221">
        <v>16.266666666666666</v>
      </c>
    </row>
    <row r="222" spans="1:8" x14ac:dyDescent="0.25">
      <c r="A222" s="2">
        <v>44053</v>
      </c>
      <c r="B222" t="s">
        <v>7</v>
      </c>
      <c r="C222">
        <v>694</v>
      </c>
      <c r="F222">
        <v>10.9</v>
      </c>
      <c r="G222">
        <v>737.5333333333333</v>
      </c>
      <c r="H222">
        <v>15.3</v>
      </c>
    </row>
    <row r="223" spans="1:8" x14ac:dyDescent="0.25">
      <c r="A223" s="2">
        <v>44054</v>
      </c>
      <c r="B223" t="s">
        <v>7</v>
      </c>
      <c r="C223">
        <v>615</v>
      </c>
      <c r="F223">
        <v>10.7</v>
      </c>
      <c r="G223">
        <v>739.23333333333335</v>
      </c>
      <c r="H223">
        <v>15.333333333333334</v>
      </c>
    </row>
    <row r="224" spans="1:8" x14ac:dyDescent="0.25">
      <c r="A224" s="2">
        <v>44055</v>
      </c>
      <c r="B224" t="s">
        <v>7</v>
      </c>
      <c r="C224">
        <v>1473</v>
      </c>
      <c r="F224">
        <v>10.7</v>
      </c>
      <c r="G224">
        <v>773.43333333333328</v>
      </c>
      <c r="H224">
        <v>15.466666666666667</v>
      </c>
    </row>
    <row r="225" spans="1:8" x14ac:dyDescent="0.25">
      <c r="A225" s="2">
        <v>44056</v>
      </c>
      <c r="B225" t="s">
        <v>7</v>
      </c>
      <c r="C225">
        <v>1339</v>
      </c>
      <c r="F225">
        <v>12.2</v>
      </c>
      <c r="G225">
        <v>805.73333333333335</v>
      </c>
      <c r="H225">
        <v>15.8</v>
      </c>
    </row>
    <row r="226" spans="1:8" x14ac:dyDescent="0.25">
      <c r="A226" s="2">
        <v>44057</v>
      </c>
      <c r="B226" t="s">
        <v>7</v>
      </c>
      <c r="C226">
        <v>1207</v>
      </c>
      <c r="F226">
        <v>13.9</v>
      </c>
      <c r="G226">
        <v>821.43333333333328</v>
      </c>
      <c r="H226">
        <v>14.933333333333334</v>
      </c>
    </row>
    <row r="227" spans="1:8" x14ac:dyDescent="0.25">
      <c r="A227" s="2">
        <v>44058</v>
      </c>
      <c r="B227" t="s">
        <v>7</v>
      </c>
      <c r="C227">
        <v>1147</v>
      </c>
      <c r="F227">
        <v>13.2</v>
      </c>
      <c r="G227">
        <v>836.66666666666663</v>
      </c>
      <c r="H227">
        <v>14.433333333333334</v>
      </c>
    </row>
    <row r="228" spans="1:8" x14ac:dyDescent="0.25">
      <c r="A228" s="2">
        <v>44059</v>
      </c>
      <c r="B228" t="s">
        <v>7</v>
      </c>
      <c r="C228">
        <v>1162</v>
      </c>
      <c r="F228">
        <v>12.1</v>
      </c>
      <c r="G228">
        <v>849.6</v>
      </c>
      <c r="H228">
        <v>13.733333333333333</v>
      </c>
    </row>
    <row r="229" spans="1:8" x14ac:dyDescent="0.25">
      <c r="A229" s="2">
        <v>44060</v>
      </c>
      <c r="B229" t="s">
        <v>7</v>
      </c>
      <c r="C229">
        <v>694</v>
      </c>
      <c r="F229">
        <v>10.8</v>
      </c>
      <c r="G229">
        <v>849.2</v>
      </c>
      <c r="H229">
        <v>13.033333333333333</v>
      </c>
    </row>
    <row r="230" spans="1:8" x14ac:dyDescent="0.25">
      <c r="A230" s="2">
        <v>44061</v>
      </c>
      <c r="B230" t="s">
        <v>7</v>
      </c>
      <c r="C230">
        <v>601</v>
      </c>
      <c r="F230">
        <v>9.9</v>
      </c>
      <c r="G230">
        <v>849.86666666666667</v>
      </c>
      <c r="H230">
        <v>12.833333333333334</v>
      </c>
    </row>
    <row r="231" spans="1:8" x14ac:dyDescent="0.25">
      <c r="A231" s="2">
        <v>44062</v>
      </c>
      <c r="B231" t="s">
        <v>7</v>
      </c>
      <c r="C231">
        <v>1283</v>
      </c>
      <c r="F231">
        <v>10.8</v>
      </c>
      <c r="G231">
        <v>876.0333333333333</v>
      </c>
      <c r="H231">
        <v>12.866666666666667</v>
      </c>
    </row>
    <row r="232" spans="1:8" x14ac:dyDescent="0.25">
      <c r="A232" s="2">
        <v>44063</v>
      </c>
      <c r="B232" t="s">
        <v>7</v>
      </c>
      <c r="C232">
        <v>1084</v>
      </c>
      <c r="F232">
        <v>11.9</v>
      </c>
      <c r="G232">
        <v>897.4</v>
      </c>
      <c r="H232">
        <v>13.066666666666666</v>
      </c>
    </row>
    <row r="233" spans="1:8" x14ac:dyDescent="0.25">
      <c r="A233" s="2">
        <v>44064</v>
      </c>
      <c r="B233" t="s">
        <v>7</v>
      </c>
      <c r="C233">
        <v>1243</v>
      </c>
      <c r="F233">
        <v>10.7</v>
      </c>
      <c r="G233">
        <v>911.73333333333335</v>
      </c>
      <c r="H233">
        <v>12.433333333333334</v>
      </c>
    </row>
    <row r="234" spans="1:8" x14ac:dyDescent="0.25">
      <c r="A234" s="2">
        <v>44065</v>
      </c>
      <c r="B234" t="s">
        <v>7</v>
      </c>
      <c r="C234">
        <v>1462</v>
      </c>
      <c r="F234">
        <v>9.6</v>
      </c>
      <c r="G234">
        <v>934.4</v>
      </c>
      <c r="H234">
        <v>11.933333333333334</v>
      </c>
    </row>
    <row r="235" spans="1:8" x14ac:dyDescent="0.25">
      <c r="A235" s="2">
        <v>44066</v>
      </c>
      <c r="B235" t="s">
        <v>7</v>
      </c>
      <c r="C235">
        <v>1199</v>
      </c>
      <c r="F235">
        <v>9.4</v>
      </c>
      <c r="G235">
        <v>947.8</v>
      </c>
      <c r="H235">
        <v>12.233333333333333</v>
      </c>
    </row>
    <row r="236" spans="1:8" x14ac:dyDescent="0.25">
      <c r="A236" s="2">
        <v>44067</v>
      </c>
      <c r="B236" t="s">
        <v>7</v>
      </c>
      <c r="C236">
        <v>828</v>
      </c>
      <c r="F236">
        <v>8.1999999999999993</v>
      </c>
      <c r="G236">
        <v>948.8</v>
      </c>
      <c r="H236">
        <v>11.366666666666667</v>
      </c>
    </row>
    <row r="237" spans="1:8" x14ac:dyDescent="0.25">
      <c r="A237" s="2">
        <v>44068</v>
      </c>
      <c r="B237" t="s">
        <v>7</v>
      </c>
      <c r="C237">
        <v>827</v>
      </c>
      <c r="F237">
        <v>7.5</v>
      </c>
      <c r="G237">
        <v>950.56666666666672</v>
      </c>
      <c r="H237">
        <v>11</v>
      </c>
    </row>
    <row r="238" spans="1:8" x14ac:dyDescent="0.25">
      <c r="A238" s="2">
        <v>44069</v>
      </c>
      <c r="B238" t="s">
        <v>7</v>
      </c>
      <c r="C238">
        <v>1273</v>
      </c>
      <c r="F238">
        <v>8.8000000000000007</v>
      </c>
      <c r="G238">
        <v>975.56666666666672</v>
      </c>
      <c r="H238">
        <v>11.266666666666667</v>
      </c>
    </row>
    <row r="239" spans="1:8" x14ac:dyDescent="0.25">
      <c r="A239" s="2">
        <v>44070</v>
      </c>
      <c r="B239" t="s">
        <v>7</v>
      </c>
      <c r="C239">
        <v>1247</v>
      </c>
      <c r="F239">
        <v>9.9</v>
      </c>
      <c r="G239">
        <v>998.5333333333333</v>
      </c>
      <c r="H239">
        <v>11.7</v>
      </c>
    </row>
    <row r="240" spans="1:8" x14ac:dyDescent="0.25">
      <c r="A240" s="2">
        <v>44071</v>
      </c>
      <c r="B240" t="s">
        <v>7</v>
      </c>
      <c r="C240">
        <v>1351</v>
      </c>
      <c r="F240">
        <v>10.8</v>
      </c>
      <c r="G240">
        <v>1015.0666666666667</v>
      </c>
      <c r="H240">
        <v>11.4</v>
      </c>
    </row>
    <row r="241" spans="1:8" x14ac:dyDescent="0.25">
      <c r="A241" s="2">
        <v>44072</v>
      </c>
      <c r="B241" t="s">
        <v>7</v>
      </c>
      <c r="C241">
        <v>1549</v>
      </c>
      <c r="F241">
        <v>10.5</v>
      </c>
      <c r="G241">
        <v>1038.6666666666667</v>
      </c>
      <c r="H241">
        <v>10.566666666666666</v>
      </c>
    </row>
    <row r="242" spans="1:8" x14ac:dyDescent="0.25">
      <c r="A242" s="2">
        <v>44073</v>
      </c>
      <c r="B242" t="s">
        <v>7</v>
      </c>
      <c r="C242">
        <v>1625</v>
      </c>
      <c r="F242">
        <v>10.1</v>
      </c>
      <c r="G242">
        <v>1058.2333333333333</v>
      </c>
      <c r="H242">
        <v>10.966666666666667</v>
      </c>
    </row>
    <row r="243" spans="1:8" x14ac:dyDescent="0.25">
      <c r="A243" s="2">
        <v>44074</v>
      </c>
      <c r="B243" t="s">
        <v>7</v>
      </c>
      <c r="C243">
        <v>1222</v>
      </c>
      <c r="F243">
        <v>9.6</v>
      </c>
      <c r="G243">
        <v>1068.1333333333334</v>
      </c>
      <c r="H243">
        <v>10.333333333333334</v>
      </c>
    </row>
    <row r="244" spans="1:8" x14ac:dyDescent="0.25">
      <c r="A244" s="2">
        <v>44075</v>
      </c>
      <c r="B244" t="s">
        <v>7</v>
      </c>
      <c r="C244">
        <v>1159</v>
      </c>
      <c r="F244">
        <v>9.6</v>
      </c>
      <c r="G244">
        <v>1084.2</v>
      </c>
      <c r="H244">
        <v>9.9666666666666668</v>
      </c>
    </row>
    <row r="245" spans="1:8" x14ac:dyDescent="0.25">
      <c r="A245" s="2">
        <v>44076</v>
      </c>
      <c r="B245" t="s">
        <v>7</v>
      </c>
      <c r="C245">
        <v>1502</v>
      </c>
      <c r="F245">
        <v>8.1</v>
      </c>
      <c r="G245">
        <v>1116.1666666666667</v>
      </c>
      <c r="H245">
        <v>9.9</v>
      </c>
    </row>
    <row r="246" spans="1:8" x14ac:dyDescent="0.25">
      <c r="A246" s="2">
        <v>44077</v>
      </c>
      <c r="B246" t="s">
        <v>7</v>
      </c>
      <c r="C246">
        <v>2249</v>
      </c>
      <c r="F246">
        <v>8.5</v>
      </c>
      <c r="G246">
        <v>1172.6333333333334</v>
      </c>
      <c r="H246">
        <v>10.199999999999999</v>
      </c>
    </row>
    <row r="247" spans="1:8" x14ac:dyDescent="0.25">
      <c r="A247" s="2">
        <v>44078</v>
      </c>
      <c r="B247" t="s">
        <v>7</v>
      </c>
      <c r="C247">
        <v>2993</v>
      </c>
      <c r="F247">
        <v>9.4</v>
      </c>
      <c r="G247">
        <v>1237.7333333333333</v>
      </c>
      <c r="H247">
        <v>10.033333333333333</v>
      </c>
    </row>
    <row r="248" spans="1:8" x14ac:dyDescent="0.25">
      <c r="A248" s="2">
        <v>44079</v>
      </c>
      <c r="B248" t="s">
        <v>7</v>
      </c>
      <c r="C248">
        <v>3098</v>
      </c>
      <c r="F248">
        <v>8.8000000000000007</v>
      </c>
      <c r="G248">
        <v>1307.0666666666666</v>
      </c>
      <c r="H248">
        <v>9.9</v>
      </c>
    </row>
    <row r="249" spans="1:8" x14ac:dyDescent="0.25">
      <c r="A249" s="2">
        <v>44080</v>
      </c>
      <c r="B249" t="s">
        <v>7</v>
      </c>
      <c r="C249">
        <v>3039</v>
      </c>
      <c r="F249">
        <v>8.4</v>
      </c>
      <c r="G249">
        <v>1373.0666666666666</v>
      </c>
      <c r="H249">
        <v>9.6999999999999993</v>
      </c>
    </row>
    <row r="250" spans="1:8" x14ac:dyDescent="0.25">
      <c r="A250" s="2">
        <v>44081</v>
      </c>
      <c r="B250" t="s">
        <v>7</v>
      </c>
      <c r="C250">
        <v>2545</v>
      </c>
      <c r="F250">
        <v>7.4</v>
      </c>
      <c r="G250">
        <v>1421.8</v>
      </c>
      <c r="H250">
        <v>9.3666666666666671</v>
      </c>
    </row>
    <row r="251" spans="1:8" x14ac:dyDescent="0.25">
      <c r="A251" s="2">
        <v>44082</v>
      </c>
      <c r="B251" t="s">
        <v>7</v>
      </c>
      <c r="C251">
        <v>2447</v>
      </c>
      <c r="F251">
        <v>6.8</v>
      </c>
      <c r="G251">
        <v>1471.9</v>
      </c>
      <c r="H251">
        <v>9.3666666666666671</v>
      </c>
    </row>
    <row r="252" spans="1:8" x14ac:dyDescent="0.25">
      <c r="A252" s="2">
        <v>44083</v>
      </c>
      <c r="B252" t="s">
        <v>7</v>
      </c>
      <c r="C252">
        <v>3860</v>
      </c>
      <c r="F252">
        <v>8.8000000000000007</v>
      </c>
      <c r="G252">
        <v>1577.4333333333334</v>
      </c>
      <c r="H252">
        <v>10.266666666666667</v>
      </c>
    </row>
    <row r="253" spans="1:8" x14ac:dyDescent="0.25">
      <c r="A253" s="2">
        <v>44084</v>
      </c>
      <c r="B253" t="s">
        <v>7</v>
      </c>
      <c r="C253">
        <v>3301</v>
      </c>
      <c r="F253">
        <v>9.5</v>
      </c>
      <c r="G253">
        <v>1666.9666666666667</v>
      </c>
      <c r="H253">
        <v>9.9333333333333336</v>
      </c>
    </row>
    <row r="254" spans="1:8" x14ac:dyDescent="0.25">
      <c r="A254" s="2">
        <v>44085</v>
      </c>
      <c r="B254" t="s">
        <v>7</v>
      </c>
      <c r="C254">
        <v>3331</v>
      </c>
      <c r="F254">
        <v>10.7</v>
      </c>
      <c r="G254">
        <v>1728.9</v>
      </c>
      <c r="H254">
        <v>9.9666666666666668</v>
      </c>
    </row>
    <row r="255" spans="1:8" x14ac:dyDescent="0.25">
      <c r="A255" s="2">
        <v>44086</v>
      </c>
      <c r="B255" t="s">
        <v>7</v>
      </c>
      <c r="C255">
        <v>3597</v>
      </c>
      <c r="F255">
        <v>11</v>
      </c>
      <c r="G255">
        <v>1804.1666666666667</v>
      </c>
      <c r="H255">
        <v>9.5</v>
      </c>
    </row>
    <row r="256" spans="1:8" x14ac:dyDescent="0.25">
      <c r="A256" s="2">
        <v>44087</v>
      </c>
      <c r="B256" t="s">
        <v>7</v>
      </c>
      <c r="C256">
        <v>3288</v>
      </c>
      <c r="F256">
        <v>10.9</v>
      </c>
      <c r="G256">
        <v>1873.5333333333333</v>
      </c>
      <c r="H256">
        <v>9.1999999999999993</v>
      </c>
    </row>
    <row r="257" spans="1:8" x14ac:dyDescent="0.25">
      <c r="A257" s="2">
        <v>44088</v>
      </c>
      <c r="B257" t="s">
        <v>7</v>
      </c>
      <c r="C257">
        <v>2668</v>
      </c>
      <c r="F257">
        <v>10.1</v>
      </c>
      <c r="G257">
        <v>1924.2333333333333</v>
      </c>
      <c r="H257">
        <v>9</v>
      </c>
    </row>
    <row r="258" spans="1:8" x14ac:dyDescent="0.25">
      <c r="A258" s="2">
        <v>44089</v>
      </c>
      <c r="B258" t="s">
        <v>7</v>
      </c>
      <c r="C258">
        <v>2141</v>
      </c>
      <c r="F258">
        <v>10</v>
      </c>
      <c r="G258">
        <v>1956.8666666666666</v>
      </c>
      <c r="H258">
        <v>9.1999999999999993</v>
      </c>
    </row>
    <row r="259" spans="1:8" x14ac:dyDescent="0.25">
      <c r="A259" s="2">
        <v>44090</v>
      </c>
      <c r="B259" t="s">
        <v>7</v>
      </c>
      <c r="C259">
        <v>3392</v>
      </c>
      <c r="F259">
        <v>11.5</v>
      </c>
      <c r="G259">
        <v>2046.8</v>
      </c>
      <c r="H259">
        <v>9.9333333333333336</v>
      </c>
    </row>
    <row r="260" spans="1:8" x14ac:dyDescent="0.25">
      <c r="A260" s="2">
        <v>44091</v>
      </c>
      <c r="B260" t="s">
        <v>7</v>
      </c>
      <c r="C260">
        <v>3549</v>
      </c>
      <c r="F260">
        <v>13.3</v>
      </c>
      <c r="G260">
        <v>2145.0666666666666</v>
      </c>
      <c r="H260">
        <v>10.5</v>
      </c>
    </row>
    <row r="261" spans="1:8" x14ac:dyDescent="0.25">
      <c r="A261" s="2">
        <v>44092</v>
      </c>
      <c r="B261" t="s">
        <v>7</v>
      </c>
      <c r="C261">
        <v>4363</v>
      </c>
      <c r="F261">
        <v>15.1</v>
      </c>
      <c r="G261">
        <v>2247.7333333333331</v>
      </c>
      <c r="H261">
        <v>10.8</v>
      </c>
    </row>
    <row r="262" spans="1:8" x14ac:dyDescent="0.25">
      <c r="A262" s="2">
        <v>44093</v>
      </c>
      <c r="B262" t="s">
        <v>7</v>
      </c>
      <c r="C262">
        <v>4632</v>
      </c>
      <c r="F262">
        <v>14.6</v>
      </c>
      <c r="G262">
        <v>2366</v>
      </c>
      <c r="H262">
        <v>11.166666666666666</v>
      </c>
    </row>
    <row r="263" spans="1:8" x14ac:dyDescent="0.25">
      <c r="A263" s="2">
        <v>44094</v>
      </c>
      <c r="B263" t="s">
        <v>7</v>
      </c>
      <c r="C263">
        <v>4958</v>
      </c>
      <c r="F263">
        <v>16.5</v>
      </c>
      <c r="G263">
        <v>2489.8333333333335</v>
      </c>
      <c r="H263">
        <v>11.866666666666667</v>
      </c>
    </row>
    <row r="264" spans="1:8" x14ac:dyDescent="0.25">
      <c r="A264" s="2">
        <v>44095</v>
      </c>
      <c r="B264" t="s">
        <v>7</v>
      </c>
      <c r="C264">
        <v>4853</v>
      </c>
      <c r="F264">
        <v>16.899999999999999</v>
      </c>
      <c r="G264">
        <v>2602.8666666666668</v>
      </c>
      <c r="H264">
        <v>12.4</v>
      </c>
    </row>
    <row r="265" spans="1:8" x14ac:dyDescent="0.25">
      <c r="A265" s="2">
        <v>44096</v>
      </c>
      <c r="B265" t="s">
        <v>7</v>
      </c>
      <c r="C265">
        <v>5321</v>
      </c>
      <c r="F265">
        <v>17.399999999999999</v>
      </c>
      <c r="G265">
        <v>2740.2666666666669</v>
      </c>
      <c r="H265">
        <v>12.166666666666666</v>
      </c>
    </row>
    <row r="266" spans="1:8" x14ac:dyDescent="0.25">
      <c r="A266" s="2">
        <v>44097</v>
      </c>
      <c r="B266" t="s">
        <v>7</v>
      </c>
      <c r="C266">
        <v>5601</v>
      </c>
      <c r="F266">
        <v>20.2</v>
      </c>
      <c r="G266">
        <v>2899.3666666666668</v>
      </c>
      <c r="H266">
        <v>13.2</v>
      </c>
    </row>
    <row r="267" spans="1:8" x14ac:dyDescent="0.25">
      <c r="A267" s="2">
        <v>44098</v>
      </c>
      <c r="B267" t="s">
        <v>7</v>
      </c>
      <c r="C267">
        <v>6405</v>
      </c>
      <c r="F267">
        <v>23.4</v>
      </c>
      <c r="G267">
        <v>3085.3</v>
      </c>
      <c r="H267">
        <v>14.3</v>
      </c>
    </row>
    <row r="268" spans="1:8" x14ac:dyDescent="0.25">
      <c r="A268" s="2">
        <v>44099</v>
      </c>
      <c r="B268" t="s">
        <v>7</v>
      </c>
      <c r="C268">
        <v>7061</v>
      </c>
      <c r="F268">
        <v>26.5</v>
      </c>
      <c r="G268">
        <v>3278.2333333333331</v>
      </c>
      <c r="H268">
        <v>15.1</v>
      </c>
    </row>
    <row r="269" spans="1:8" x14ac:dyDescent="0.25">
      <c r="A269" s="2">
        <v>44100</v>
      </c>
      <c r="B269" t="s">
        <v>7</v>
      </c>
      <c r="C269">
        <v>7607</v>
      </c>
      <c r="F269">
        <v>27.2</v>
      </c>
      <c r="G269">
        <v>3490.2333333333331</v>
      </c>
      <c r="H269">
        <v>15.7</v>
      </c>
    </row>
    <row r="270" spans="1:8" x14ac:dyDescent="0.25">
      <c r="A270" s="2">
        <v>44101</v>
      </c>
      <c r="B270" t="s">
        <v>7</v>
      </c>
      <c r="C270">
        <v>7241</v>
      </c>
      <c r="F270">
        <v>28.7</v>
      </c>
      <c r="G270">
        <v>3686.5666666666666</v>
      </c>
      <c r="H270">
        <v>16.466666666666665</v>
      </c>
    </row>
    <row r="271" spans="1:8" x14ac:dyDescent="0.25">
      <c r="A271" s="2">
        <v>44102</v>
      </c>
      <c r="B271" t="s">
        <v>7</v>
      </c>
      <c r="C271">
        <v>6758</v>
      </c>
      <c r="F271">
        <v>28.3</v>
      </c>
      <c r="G271">
        <v>3860.2</v>
      </c>
      <c r="H271">
        <v>16.733333333333334</v>
      </c>
    </row>
    <row r="272" spans="1:8" x14ac:dyDescent="0.25">
      <c r="A272" s="2">
        <v>44103</v>
      </c>
      <c r="B272" t="s">
        <v>7</v>
      </c>
      <c r="C272">
        <v>6971</v>
      </c>
      <c r="F272">
        <v>26.9</v>
      </c>
      <c r="G272">
        <v>4038.4</v>
      </c>
      <c r="H272">
        <v>16.766666666666666</v>
      </c>
    </row>
    <row r="273" spans="1:8" x14ac:dyDescent="0.25">
      <c r="A273" s="2">
        <v>44104</v>
      </c>
      <c r="B273" t="s">
        <v>7</v>
      </c>
      <c r="C273">
        <v>9926</v>
      </c>
      <c r="F273">
        <v>31.3</v>
      </c>
      <c r="G273">
        <v>4328.5333333333338</v>
      </c>
      <c r="H273">
        <v>19.100000000000001</v>
      </c>
    </row>
    <row r="274" spans="1:8" x14ac:dyDescent="0.25">
      <c r="A274" s="2">
        <v>44105</v>
      </c>
      <c r="B274" t="s">
        <v>7</v>
      </c>
      <c r="C274">
        <v>10239</v>
      </c>
      <c r="F274">
        <v>36.6</v>
      </c>
      <c r="G274">
        <v>4631.2</v>
      </c>
      <c r="H274">
        <v>21.4</v>
      </c>
    </row>
    <row r="275" spans="1:8" x14ac:dyDescent="0.25">
      <c r="A275" s="2">
        <v>44106</v>
      </c>
      <c r="B275" t="s">
        <v>7</v>
      </c>
      <c r="C275">
        <v>12559</v>
      </c>
      <c r="F275">
        <v>41.4</v>
      </c>
      <c r="G275">
        <v>4999.7666666666664</v>
      </c>
      <c r="H275">
        <v>23.266666666666666</v>
      </c>
    </row>
    <row r="276" spans="1:8" x14ac:dyDescent="0.25">
      <c r="A276" s="2">
        <v>44107</v>
      </c>
      <c r="B276" t="s">
        <v>7</v>
      </c>
      <c r="C276">
        <v>13183</v>
      </c>
      <c r="F276">
        <v>44.3</v>
      </c>
      <c r="G276">
        <v>5364.2333333333336</v>
      </c>
      <c r="H276">
        <v>25.133333333333333</v>
      </c>
    </row>
    <row r="277" spans="1:8" x14ac:dyDescent="0.25">
      <c r="A277" s="2">
        <v>44108</v>
      </c>
      <c r="B277" t="s">
        <v>7</v>
      </c>
      <c r="C277">
        <v>13693</v>
      </c>
      <c r="F277">
        <v>45.5</v>
      </c>
      <c r="G277">
        <v>5720.9</v>
      </c>
      <c r="H277">
        <v>26.333333333333332</v>
      </c>
    </row>
    <row r="278" spans="1:8" x14ac:dyDescent="0.25">
      <c r="A278" s="2">
        <v>44109</v>
      </c>
      <c r="B278" t="s">
        <v>7</v>
      </c>
      <c r="C278">
        <v>11544</v>
      </c>
      <c r="F278">
        <v>44.8</v>
      </c>
      <c r="G278">
        <v>6002.4333333333334</v>
      </c>
      <c r="H278">
        <v>27.1</v>
      </c>
    </row>
    <row r="279" spans="1:8" x14ac:dyDescent="0.25">
      <c r="A279" s="2">
        <v>44110</v>
      </c>
      <c r="B279" t="s">
        <v>7</v>
      </c>
      <c r="C279">
        <v>11807</v>
      </c>
      <c r="F279">
        <v>43.3</v>
      </c>
      <c r="G279">
        <v>6294.7</v>
      </c>
      <c r="H279">
        <v>27.333333333333332</v>
      </c>
    </row>
    <row r="280" spans="1:8" x14ac:dyDescent="0.25">
      <c r="A280" s="2">
        <v>44111</v>
      </c>
      <c r="B280" t="s">
        <v>7</v>
      </c>
      <c r="C280">
        <v>16549</v>
      </c>
      <c r="F280">
        <v>47.4</v>
      </c>
      <c r="G280">
        <v>6761.5</v>
      </c>
      <c r="H280">
        <v>29.8</v>
      </c>
    </row>
    <row r="281" spans="1:8" x14ac:dyDescent="0.25">
      <c r="A281" s="2">
        <v>44112</v>
      </c>
      <c r="B281" t="s">
        <v>7</v>
      </c>
      <c r="C281">
        <v>17067</v>
      </c>
      <c r="F281">
        <v>52.7</v>
      </c>
      <c r="G281">
        <v>7248.833333333333</v>
      </c>
      <c r="H281">
        <v>32.033333333333331</v>
      </c>
    </row>
    <row r="282" spans="1:8" x14ac:dyDescent="0.25">
      <c r="A282" s="2">
        <v>44113</v>
      </c>
      <c r="B282" t="s">
        <v>7</v>
      </c>
      <c r="C282">
        <v>18330</v>
      </c>
      <c r="F282">
        <v>59.1</v>
      </c>
      <c r="G282">
        <v>7731.166666666667</v>
      </c>
      <c r="H282">
        <v>33.533333333333331</v>
      </c>
    </row>
    <row r="283" spans="1:8" x14ac:dyDescent="0.25">
      <c r="A283" s="2">
        <v>44114</v>
      </c>
      <c r="B283" t="s">
        <v>7</v>
      </c>
      <c r="C283">
        <v>18248</v>
      </c>
      <c r="F283">
        <v>60.7</v>
      </c>
      <c r="G283">
        <v>8229.4</v>
      </c>
      <c r="H283">
        <v>36.166666666666664</v>
      </c>
    </row>
    <row r="284" spans="1:8" x14ac:dyDescent="0.25">
      <c r="A284" s="2">
        <v>44115</v>
      </c>
      <c r="B284" t="s">
        <v>7</v>
      </c>
      <c r="C284">
        <v>15730</v>
      </c>
      <c r="F284">
        <v>61.7</v>
      </c>
      <c r="G284">
        <v>8642.7000000000007</v>
      </c>
      <c r="H284">
        <v>38.4</v>
      </c>
    </row>
    <row r="285" spans="1:8" x14ac:dyDescent="0.25">
      <c r="A285" s="2">
        <v>44116</v>
      </c>
      <c r="B285" t="s">
        <v>7</v>
      </c>
      <c r="C285">
        <v>12516</v>
      </c>
      <c r="F285">
        <v>62.3</v>
      </c>
      <c r="G285">
        <v>8940</v>
      </c>
      <c r="H285">
        <v>40.366666666666667</v>
      </c>
    </row>
    <row r="286" spans="1:8" x14ac:dyDescent="0.25">
      <c r="A286" s="2">
        <v>44117</v>
      </c>
      <c r="B286" t="s">
        <v>7</v>
      </c>
      <c r="C286">
        <v>12070</v>
      </c>
      <c r="F286">
        <v>60.7</v>
      </c>
      <c r="G286">
        <v>9232.7333333333336</v>
      </c>
      <c r="H286">
        <v>41.733333333333334</v>
      </c>
    </row>
    <row r="287" spans="1:8" x14ac:dyDescent="0.25">
      <c r="A287" s="2">
        <v>44118</v>
      </c>
      <c r="B287" t="s">
        <v>7</v>
      </c>
      <c r="C287">
        <v>19446</v>
      </c>
      <c r="F287">
        <v>70.099999999999994</v>
      </c>
      <c r="G287">
        <v>9792</v>
      </c>
      <c r="H287">
        <v>46.333333333333336</v>
      </c>
    </row>
    <row r="288" spans="1:8" x14ac:dyDescent="0.25">
      <c r="A288" s="2">
        <v>44119</v>
      </c>
      <c r="B288" t="s">
        <v>7</v>
      </c>
      <c r="C288">
        <v>18900</v>
      </c>
      <c r="F288">
        <v>80.5</v>
      </c>
      <c r="G288">
        <v>10350.633333333333</v>
      </c>
      <c r="H288">
        <v>50.6</v>
      </c>
    </row>
    <row r="289" spans="1:8" x14ac:dyDescent="0.25">
      <c r="A289" s="2">
        <v>44120</v>
      </c>
      <c r="B289" t="s">
        <v>7</v>
      </c>
      <c r="C289">
        <v>19699</v>
      </c>
      <c r="F289">
        <v>92.4</v>
      </c>
      <c r="G289">
        <v>10894.2</v>
      </c>
      <c r="H289">
        <v>54.3</v>
      </c>
    </row>
    <row r="290" spans="1:8" x14ac:dyDescent="0.25">
      <c r="A290" s="2">
        <v>44121</v>
      </c>
      <c r="B290" t="s">
        <v>7</v>
      </c>
      <c r="C290">
        <v>18438</v>
      </c>
      <c r="F290">
        <v>98.4</v>
      </c>
      <c r="G290">
        <v>11390.5</v>
      </c>
      <c r="H290">
        <v>58.166666666666664</v>
      </c>
    </row>
    <row r="291" spans="1:8" x14ac:dyDescent="0.25">
      <c r="A291" s="2">
        <v>44122</v>
      </c>
      <c r="B291" t="s">
        <v>7</v>
      </c>
      <c r="C291">
        <v>17720</v>
      </c>
      <c r="F291">
        <v>106.4</v>
      </c>
      <c r="G291">
        <v>11835.733333333334</v>
      </c>
      <c r="H291">
        <v>62.466666666666669</v>
      </c>
    </row>
    <row r="292" spans="1:8" x14ac:dyDescent="0.25">
      <c r="A292" s="2">
        <v>44123</v>
      </c>
      <c r="B292" t="s">
        <v>7</v>
      </c>
      <c r="C292">
        <v>14765</v>
      </c>
      <c r="F292">
        <v>105.4</v>
      </c>
      <c r="G292">
        <v>12173.5</v>
      </c>
      <c r="H292">
        <v>63.8</v>
      </c>
    </row>
    <row r="293" spans="1:8" x14ac:dyDescent="0.25">
      <c r="A293" s="2">
        <v>44124</v>
      </c>
      <c r="B293" t="s">
        <v>7</v>
      </c>
      <c r="C293">
        <v>14191</v>
      </c>
      <c r="F293">
        <v>104.7</v>
      </c>
      <c r="G293">
        <v>12481.266666666666</v>
      </c>
      <c r="H293">
        <v>65.566666666666663</v>
      </c>
    </row>
    <row r="294" spans="1:8" x14ac:dyDescent="0.25">
      <c r="A294" s="2">
        <v>44125</v>
      </c>
      <c r="B294" t="s">
        <v>7</v>
      </c>
      <c r="C294">
        <v>25609</v>
      </c>
      <c r="F294">
        <v>120.7</v>
      </c>
      <c r="G294">
        <v>13173.133333333333</v>
      </c>
      <c r="H294">
        <v>73</v>
      </c>
    </row>
    <row r="295" spans="1:8" x14ac:dyDescent="0.25">
      <c r="A295" s="2">
        <v>44126</v>
      </c>
      <c r="B295" t="s">
        <v>7</v>
      </c>
      <c r="C295">
        <v>25325</v>
      </c>
      <c r="F295">
        <v>133.30000000000001</v>
      </c>
      <c r="G295">
        <v>13839.933333333332</v>
      </c>
      <c r="H295">
        <v>79</v>
      </c>
    </row>
    <row r="296" spans="1:8" x14ac:dyDescent="0.25">
      <c r="A296" s="2">
        <v>44127</v>
      </c>
      <c r="B296" t="s">
        <v>7</v>
      </c>
      <c r="C296">
        <v>25447</v>
      </c>
      <c r="F296">
        <v>147.19999999999999</v>
      </c>
      <c r="G296">
        <v>14501.466666666667</v>
      </c>
      <c r="H296">
        <v>84.066666666666663</v>
      </c>
    </row>
    <row r="297" spans="1:8" x14ac:dyDescent="0.25">
      <c r="A297" s="2">
        <v>44128</v>
      </c>
      <c r="B297" t="s">
        <v>7</v>
      </c>
      <c r="C297">
        <v>23251</v>
      </c>
      <c r="F297">
        <v>155.30000000000001</v>
      </c>
      <c r="G297">
        <v>15063</v>
      </c>
      <c r="H297">
        <v>90.3</v>
      </c>
    </row>
    <row r="298" spans="1:8" x14ac:dyDescent="0.25">
      <c r="A298" s="2">
        <v>44129</v>
      </c>
      <c r="B298" t="s">
        <v>7</v>
      </c>
      <c r="C298">
        <v>21478</v>
      </c>
      <c r="F298">
        <v>159</v>
      </c>
      <c r="G298">
        <v>15543.566666666668</v>
      </c>
      <c r="H298">
        <v>94.766666666666666</v>
      </c>
    </row>
    <row r="299" spans="1:8" x14ac:dyDescent="0.25">
      <c r="A299" s="2">
        <v>44130</v>
      </c>
      <c r="B299" t="s">
        <v>7</v>
      </c>
      <c r="C299">
        <v>16237</v>
      </c>
      <c r="F299">
        <v>160.30000000000001</v>
      </c>
      <c r="G299">
        <v>15831.233333333334</v>
      </c>
      <c r="H299">
        <v>98.666666666666671</v>
      </c>
    </row>
    <row r="300" spans="1:8" x14ac:dyDescent="0.25">
      <c r="A300" s="2">
        <v>44131</v>
      </c>
      <c r="B300" t="s">
        <v>7</v>
      </c>
      <c r="C300">
        <v>15727</v>
      </c>
      <c r="F300">
        <v>156.9</v>
      </c>
      <c r="G300">
        <v>16114.1</v>
      </c>
      <c r="H300">
        <v>100.9</v>
      </c>
    </row>
    <row r="301" spans="1:8" x14ac:dyDescent="0.25">
      <c r="A301" s="2">
        <v>44132</v>
      </c>
      <c r="B301" t="s">
        <v>7</v>
      </c>
      <c r="C301">
        <v>26553</v>
      </c>
      <c r="F301">
        <v>178.6</v>
      </c>
      <c r="G301">
        <v>16773.933333333334</v>
      </c>
      <c r="H301">
        <v>112.56666666666666</v>
      </c>
    </row>
    <row r="302" spans="1:8" x14ac:dyDescent="0.25">
      <c r="A302" s="2">
        <v>44133</v>
      </c>
      <c r="B302" t="s">
        <v>7</v>
      </c>
      <c r="C302">
        <v>24096</v>
      </c>
      <c r="F302">
        <v>202.9</v>
      </c>
      <c r="G302">
        <v>17344.766666666666</v>
      </c>
      <c r="H302">
        <v>122.46666666666667</v>
      </c>
    </row>
    <row r="303" spans="1:8" x14ac:dyDescent="0.25">
      <c r="A303" s="2">
        <v>44134</v>
      </c>
      <c r="B303" t="s">
        <v>7</v>
      </c>
      <c r="C303">
        <v>23618</v>
      </c>
      <c r="F303">
        <v>222.9</v>
      </c>
      <c r="G303">
        <v>17801.166666666668</v>
      </c>
      <c r="H303">
        <v>129.43333333333334</v>
      </c>
    </row>
    <row r="304" spans="1:8" x14ac:dyDescent="0.25">
      <c r="A304" s="2">
        <v>44135</v>
      </c>
      <c r="B304" t="s">
        <v>7</v>
      </c>
      <c r="C304">
        <v>23350</v>
      </c>
      <c r="F304">
        <v>226.2</v>
      </c>
      <c r="G304">
        <v>18238.2</v>
      </c>
      <c r="H304">
        <v>136.19999999999999</v>
      </c>
    </row>
    <row r="305" spans="1:8" x14ac:dyDescent="0.25">
      <c r="A305" s="2">
        <v>44136</v>
      </c>
      <c r="B305" t="s">
        <v>7</v>
      </c>
      <c r="C305">
        <v>22683</v>
      </c>
      <c r="F305">
        <v>239.7</v>
      </c>
      <c r="G305">
        <v>18575.666666666668</v>
      </c>
      <c r="H305">
        <v>145.1</v>
      </c>
    </row>
    <row r="306" spans="1:8" x14ac:dyDescent="0.25">
      <c r="A306" s="2">
        <v>44137</v>
      </c>
      <c r="B306" t="s">
        <v>7</v>
      </c>
      <c r="C306">
        <v>16490</v>
      </c>
      <c r="F306">
        <v>237</v>
      </c>
      <c r="G306">
        <v>18685.900000000001</v>
      </c>
      <c r="H306">
        <v>148.30000000000001</v>
      </c>
    </row>
    <row r="307" spans="1:8" x14ac:dyDescent="0.25">
      <c r="A307" s="2">
        <v>44138</v>
      </c>
      <c r="B307" t="s">
        <v>7</v>
      </c>
      <c r="C307">
        <v>15757</v>
      </c>
      <c r="F307">
        <v>228.2</v>
      </c>
      <c r="G307">
        <v>18754.7</v>
      </c>
      <c r="H307">
        <v>151.19999999999999</v>
      </c>
    </row>
    <row r="308" spans="1:8" x14ac:dyDescent="0.25">
      <c r="A308" s="2">
        <v>44139</v>
      </c>
      <c r="B308" t="s">
        <v>7</v>
      </c>
      <c r="C308">
        <v>31510</v>
      </c>
      <c r="F308">
        <v>250.5</v>
      </c>
      <c r="G308">
        <v>19420.233333333334</v>
      </c>
      <c r="H308">
        <v>163.33333333333334</v>
      </c>
    </row>
    <row r="309" spans="1:8" x14ac:dyDescent="0.25">
      <c r="A309" s="2">
        <v>44140</v>
      </c>
      <c r="B309" t="s">
        <v>7</v>
      </c>
      <c r="C309">
        <v>25586</v>
      </c>
      <c r="F309">
        <v>284.60000000000002</v>
      </c>
      <c r="G309">
        <v>19879.533333333333</v>
      </c>
      <c r="H309">
        <v>179.1</v>
      </c>
    </row>
    <row r="310" spans="1:8" x14ac:dyDescent="0.25">
      <c r="A310" s="2">
        <v>44141</v>
      </c>
      <c r="B310" t="s">
        <v>7</v>
      </c>
      <c r="C310">
        <v>23683</v>
      </c>
      <c r="F310">
        <v>312.2</v>
      </c>
      <c r="G310">
        <v>20117.333333333332</v>
      </c>
      <c r="H310">
        <v>189.16666666666666</v>
      </c>
    </row>
    <row r="311" spans="1:8" x14ac:dyDescent="0.25">
      <c r="A311" s="2">
        <v>44142</v>
      </c>
      <c r="B311" t="s">
        <v>7</v>
      </c>
      <c r="C311">
        <v>23748</v>
      </c>
      <c r="F311">
        <v>311</v>
      </c>
      <c r="G311">
        <v>20340.033333333333</v>
      </c>
      <c r="H311">
        <v>198.66666666666666</v>
      </c>
    </row>
    <row r="312" spans="1:8" x14ac:dyDescent="0.25">
      <c r="A312" s="2">
        <v>44143</v>
      </c>
      <c r="B312" t="s">
        <v>7</v>
      </c>
      <c r="C312">
        <v>23330</v>
      </c>
      <c r="F312">
        <v>321.3</v>
      </c>
      <c r="G312">
        <v>20506.7</v>
      </c>
      <c r="H312">
        <v>209.86666666666667</v>
      </c>
    </row>
    <row r="313" spans="1:8" x14ac:dyDescent="0.25">
      <c r="A313" s="2">
        <v>44144</v>
      </c>
      <c r="B313" t="s">
        <v>7</v>
      </c>
      <c r="C313">
        <v>18525</v>
      </c>
      <c r="F313">
        <v>308.89999999999998</v>
      </c>
      <c r="G313">
        <v>20515.933333333334</v>
      </c>
      <c r="H313">
        <v>212.16666666666666</v>
      </c>
    </row>
    <row r="314" spans="1:8" x14ac:dyDescent="0.25">
      <c r="A314" s="2">
        <v>44145</v>
      </c>
      <c r="B314" t="s">
        <v>7</v>
      </c>
      <c r="C314">
        <v>19959</v>
      </c>
      <c r="F314">
        <v>300.89999999999998</v>
      </c>
      <c r="G314">
        <v>20656.900000000001</v>
      </c>
      <c r="H314">
        <v>215.93333333333334</v>
      </c>
    </row>
    <row r="315" spans="1:8" x14ac:dyDescent="0.25">
      <c r="A315" s="2">
        <v>44146</v>
      </c>
      <c r="B315" t="s">
        <v>7</v>
      </c>
      <c r="C315">
        <v>31051</v>
      </c>
      <c r="F315">
        <v>321.5</v>
      </c>
      <c r="G315">
        <v>21274.733333333334</v>
      </c>
      <c r="H315">
        <v>231.5</v>
      </c>
    </row>
    <row r="316" spans="1:8" x14ac:dyDescent="0.25">
      <c r="A316" s="2">
        <v>44147</v>
      </c>
      <c r="B316" t="s">
        <v>7</v>
      </c>
      <c r="C316">
        <v>27427</v>
      </c>
      <c r="F316">
        <v>364.8</v>
      </c>
      <c r="G316">
        <v>21786.633333333335</v>
      </c>
      <c r="H316">
        <v>249.66666666666666</v>
      </c>
    </row>
    <row r="317" spans="1:8" x14ac:dyDescent="0.25">
      <c r="A317" s="2">
        <v>44148</v>
      </c>
      <c r="B317" t="s">
        <v>7</v>
      </c>
      <c r="C317">
        <v>27363</v>
      </c>
      <c r="F317">
        <v>407.5</v>
      </c>
      <c r="G317">
        <v>22050.533333333333</v>
      </c>
      <c r="H317">
        <v>263.66666666666669</v>
      </c>
    </row>
    <row r="318" spans="1:8" x14ac:dyDescent="0.25">
      <c r="A318" s="2">
        <v>44149</v>
      </c>
      <c r="B318" t="s">
        <v>7</v>
      </c>
      <c r="C318">
        <v>24470</v>
      </c>
      <c r="F318">
        <v>405.4</v>
      </c>
      <c r="G318">
        <v>22236.2</v>
      </c>
      <c r="H318">
        <v>271.63333333333333</v>
      </c>
    </row>
    <row r="319" spans="1:8" x14ac:dyDescent="0.25">
      <c r="A319" s="2">
        <v>44150</v>
      </c>
      <c r="B319" t="s">
        <v>7</v>
      </c>
      <c r="C319">
        <v>24044</v>
      </c>
      <c r="F319">
        <v>402.4</v>
      </c>
      <c r="G319">
        <v>22381.033333333333</v>
      </c>
      <c r="H319">
        <v>282.43333333333334</v>
      </c>
    </row>
    <row r="320" spans="1:8" x14ac:dyDescent="0.25">
      <c r="A320" s="2">
        <v>44151</v>
      </c>
      <c r="B320" t="s">
        <v>7</v>
      </c>
      <c r="C320">
        <v>18002</v>
      </c>
      <c r="F320">
        <v>381.4</v>
      </c>
      <c r="G320">
        <v>22366.5</v>
      </c>
      <c r="H320">
        <v>283.5</v>
      </c>
    </row>
    <row r="321" spans="1:8" x14ac:dyDescent="0.25">
      <c r="A321" s="2">
        <v>44152</v>
      </c>
      <c r="B321" t="s">
        <v>7</v>
      </c>
      <c r="C321">
        <v>16029</v>
      </c>
      <c r="F321">
        <v>367.2</v>
      </c>
      <c r="G321">
        <v>22310.133333333335</v>
      </c>
      <c r="H321">
        <v>285.60000000000002</v>
      </c>
    </row>
    <row r="322" spans="1:8" x14ac:dyDescent="0.25">
      <c r="A322" s="2">
        <v>44153</v>
      </c>
      <c r="B322" t="s">
        <v>7</v>
      </c>
      <c r="C322">
        <v>26581</v>
      </c>
      <c r="F322">
        <v>385.7</v>
      </c>
      <c r="G322">
        <v>22704</v>
      </c>
      <c r="H322">
        <v>303.3</v>
      </c>
    </row>
    <row r="323" spans="1:8" x14ac:dyDescent="0.25">
      <c r="A323" s="2">
        <v>44154</v>
      </c>
      <c r="B323" t="s">
        <v>7</v>
      </c>
      <c r="C323">
        <v>23167</v>
      </c>
      <c r="F323">
        <v>423</v>
      </c>
      <c r="G323">
        <v>23003.200000000001</v>
      </c>
      <c r="H323">
        <v>318.26666666666665</v>
      </c>
    </row>
    <row r="324" spans="1:8" x14ac:dyDescent="0.25">
      <c r="A324" s="2">
        <v>44155</v>
      </c>
      <c r="B324" t="s">
        <v>7</v>
      </c>
      <c r="C324">
        <v>20760</v>
      </c>
      <c r="F324">
        <v>453.7</v>
      </c>
      <c r="G324">
        <v>22841.566666666666</v>
      </c>
      <c r="H324">
        <v>326.93333333333334</v>
      </c>
    </row>
    <row r="325" spans="1:8" x14ac:dyDescent="0.25">
      <c r="A325" s="2">
        <v>44156</v>
      </c>
      <c r="B325" t="s">
        <v>7</v>
      </c>
      <c r="C325">
        <v>17760</v>
      </c>
      <c r="F325">
        <v>451.6</v>
      </c>
      <c r="G325">
        <v>22589.4</v>
      </c>
      <c r="H325">
        <v>337.6</v>
      </c>
    </row>
    <row r="326" spans="1:8" x14ac:dyDescent="0.25">
      <c r="A326" s="2">
        <v>44157</v>
      </c>
      <c r="B326" t="s">
        <v>7</v>
      </c>
      <c r="C326">
        <v>16851</v>
      </c>
      <c r="F326">
        <v>426.1</v>
      </c>
      <c r="G326">
        <v>22302.866666666665</v>
      </c>
      <c r="H326">
        <v>342.63333333333333</v>
      </c>
    </row>
    <row r="327" spans="1:8" x14ac:dyDescent="0.25">
      <c r="A327" s="2">
        <v>44158</v>
      </c>
      <c r="B327" t="s">
        <v>7</v>
      </c>
      <c r="C327">
        <v>12354</v>
      </c>
      <c r="F327">
        <v>382.3</v>
      </c>
      <c r="G327">
        <v>21939.633333333335</v>
      </c>
      <c r="H327">
        <v>339.33333333333331</v>
      </c>
    </row>
    <row r="328" spans="1:8" x14ac:dyDescent="0.25">
      <c r="A328" s="2">
        <v>44159</v>
      </c>
      <c r="B328" t="s">
        <v>7</v>
      </c>
      <c r="C328">
        <v>11738</v>
      </c>
      <c r="F328">
        <v>392.6</v>
      </c>
      <c r="G328">
        <v>21614.966666666667</v>
      </c>
      <c r="H328">
        <v>349.5</v>
      </c>
    </row>
    <row r="329" spans="1:8" x14ac:dyDescent="0.25">
      <c r="A329" s="2">
        <v>44160</v>
      </c>
      <c r="B329" t="s">
        <v>7</v>
      </c>
      <c r="C329">
        <v>18777</v>
      </c>
      <c r="F329">
        <v>407.2</v>
      </c>
      <c r="G329">
        <v>21699.633333333335</v>
      </c>
      <c r="H329">
        <v>364.73333333333335</v>
      </c>
    </row>
    <row r="330" spans="1:8" x14ac:dyDescent="0.25">
      <c r="A330" s="2">
        <v>44161</v>
      </c>
      <c r="B330" t="s">
        <v>7</v>
      </c>
      <c r="C330">
        <v>16453</v>
      </c>
      <c r="F330">
        <v>459.9</v>
      </c>
      <c r="G330">
        <v>21723.833333333332</v>
      </c>
      <c r="H330">
        <v>384.5</v>
      </c>
    </row>
    <row r="331" spans="1:8" x14ac:dyDescent="0.25">
      <c r="A331" s="2">
        <v>44162</v>
      </c>
      <c r="B331" t="s">
        <v>7</v>
      </c>
      <c r="C331">
        <v>16620</v>
      </c>
      <c r="F331">
        <v>488.4</v>
      </c>
      <c r="G331">
        <v>21392.733333333334</v>
      </c>
      <c r="H331">
        <v>388.86666666666667</v>
      </c>
    </row>
    <row r="332" spans="1:8" x14ac:dyDescent="0.25">
      <c r="A332" s="2">
        <v>44163</v>
      </c>
      <c r="B332" t="s">
        <v>7</v>
      </c>
      <c r="C332">
        <v>14582</v>
      </c>
      <c r="F332">
        <v>480.6</v>
      </c>
      <c r="G332">
        <v>21075.599999999999</v>
      </c>
      <c r="H332">
        <v>395.86666666666667</v>
      </c>
    </row>
    <row r="333" spans="1:8" x14ac:dyDescent="0.25">
      <c r="A333" s="2">
        <v>44164</v>
      </c>
      <c r="B333" t="s">
        <v>7</v>
      </c>
      <c r="C333">
        <v>14367</v>
      </c>
      <c r="F333">
        <v>475.6</v>
      </c>
      <c r="G333">
        <v>20767.233333333334</v>
      </c>
      <c r="H333">
        <v>402.5</v>
      </c>
    </row>
    <row r="334" spans="1:8" x14ac:dyDescent="0.25">
      <c r="A334" s="2">
        <v>44165</v>
      </c>
      <c r="B334" t="s">
        <v>7</v>
      </c>
      <c r="C334">
        <v>10968</v>
      </c>
      <c r="F334">
        <v>447</v>
      </c>
      <c r="G334">
        <v>20354.5</v>
      </c>
      <c r="H334">
        <v>400.53333333333336</v>
      </c>
    </row>
    <row r="335" spans="1:8" x14ac:dyDescent="0.25">
      <c r="A335" s="2">
        <v>44166</v>
      </c>
      <c r="B335" t="s">
        <v>7</v>
      </c>
      <c r="C335">
        <v>10679</v>
      </c>
      <c r="F335">
        <v>416.2</v>
      </c>
      <c r="G335">
        <v>19954.366666666665</v>
      </c>
      <c r="H335">
        <v>396.43333333333334</v>
      </c>
    </row>
    <row r="336" spans="1:8" x14ac:dyDescent="0.25">
      <c r="A336" s="2">
        <v>44167</v>
      </c>
      <c r="B336" t="s">
        <v>7</v>
      </c>
      <c r="C336">
        <v>18018</v>
      </c>
      <c r="F336">
        <v>442.5</v>
      </c>
      <c r="G336">
        <v>20005.3</v>
      </c>
      <c r="H336">
        <v>411.13333333333333</v>
      </c>
    </row>
    <row r="337" spans="1:8" x14ac:dyDescent="0.25">
      <c r="A337" s="2">
        <v>44168</v>
      </c>
      <c r="B337" t="s">
        <v>7</v>
      </c>
      <c r="C337">
        <v>16458</v>
      </c>
      <c r="F337">
        <v>494.8</v>
      </c>
      <c r="G337">
        <v>20028.666666666668</v>
      </c>
      <c r="H337">
        <v>428.2</v>
      </c>
    </row>
    <row r="338" spans="1:8" x14ac:dyDescent="0.25">
      <c r="A338" s="2">
        <v>44169</v>
      </c>
      <c r="B338" t="s">
        <v>7</v>
      </c>
      <c r="C338">
        <v>16468</v>
      </c>
      <c r="F338">
        <v>488.3</v>
      </c>
      <c r="G338">
        <v>19527.266666666666</v>
      </c>
      <c r="H338">
        <v>428.76666666666665</v>
      </c>
    </row>
    <row r="339" spans="1:8" x14ac:dyDescent="0.25">
      <c r="A339" s="2">
        <v>44170</v>
      </c>
      <c r="B339" t="s">
        <v>7</v>
      </c>
      <c r="C339">
        <v>15635</v>
      </c>
      <c r="F339">
        <v>477.9</v>
      </c>
      <c r="G339">
        <v>19195.566666666666</v>
      </c>
      <c r="H339">
        <v>429.16666666666669</v>
      </c>
    </row>
    <row r="340" spans="1:8" x14ac:dyDescent="0.25">
      <c r="A340" s="2">
        <v>44171</v>
      </c>
      <c r="B340" t="s">
        <v>7</v>
      </c>
      <c r="C340">
        <v>15664</v>
      </c>
      <c r="F340">
        <v>448.1</v>
      </c>
      <c r="G340">
        <v>18928.266666666666</v>
      </c>
      <c r="H340">
        <v>429.8</v>
      </c>
    </row>
    <row r="341" spans="1:8" x14ac:dyDescent="0.25">
      <c r="A341" s="2">
        <v>44172</v>
      </c>
      <c r="B341" t="s">
        <v>7</v>
      </c>
      <c r="C341">
        <v>12738</v>
      </c>
      <c r="F341">
        <v>421.4</v>
      </c>
      <c r="G341">
        <v>18561.266666666666</v>
      </c>
      <c r="H341">
        <v>425.66666666666669</v>
      </c>
    </row>
    <row r="342" spans="1:8" x14ac:dyDescent="0.25">
      <c r="A342" s="2">
        <v>44173</v>
      </c>
      <c r="B342" t="s">
        <v>7</v>
      </c>
      <c r="C342">
        <v>13582</v>
      </c>
      <c r="F342">
        <v>388.3</v>
      </c>
      <c r="G342">
        <v>18236.333333333332</v>
      </c>
      <c r="H342">
        <v>418.2</v>
      </c>
    </row>
    <row r="343" spans="1:8" x14ac:dyDescent="0.25">
      <c r="A343" s="2">
        <v>44174</v>
      </c>
      <c r="B343" t="s">
        <v>7</v>
      </c>
      <c r="C343">
        <v>21330</v>
      </c>
      <c r="F343">
        <v>400.3</v>
      </c>
      <c r="G343">
        <v>18329.833333333332</v>
      </c>
      <c r="H343">
        <v>432.96666666666664</v>
      </c>
    </row>
    <row r="344" spans="1:8" x14ac:dyDescent="0.25">
      <c r="A344" s="2">
        <v>44175</v>
      </c>
      <c r="B344" t="s">
        <v>7</v>
      </c>
      <c r="C344">
        <v>20785</v>
      </c>
      <c r="F344">
        <v>432.1</v>
      </c>
      <c r="G344">
        <v>18357.366666666665</v>
      </c>
      <c r="H344">
        <v>444.26666666666665</v>
      </c>
    </row>
    <row r="345" spans="1:8" x14ac:dyDescent="0.25">
      <c r="A345" s="2">
        <v>44176</v>
      </c>
      <c r="B345" t="s">
        <v>7</v>
      </c>
      <c r="C345">
        <v>21608</v>
      </c>
      <c r="F345">
        <v>463.4</v>
      </c>
      <c r="G345">
        <v>18042.599999999999</v>
      </c>
      <c r="H345">
        <v>443.73333333333335</v>
      </c>
    </row>
    <row r="346" spans="1:8" x14ac:dyDescent="0.25">
      <c r="A346" s="2">
        <v>44177</v>
      </c>
      <c r="B346" t="s">
        <v>7</v>
      </c>
      <c r="C346">
        <v>22606</v>
      </c>
      <c r="F346">
        <v>445.5</v>
      </c>
      <c r="G346">
        <v>17881.900000000001</v>
      </c>
      <c r="H346">
        <v>438.03333333333336</v>
      </c>
    </row>
    <row r="347" spans="1:8" x14ac:dyDescent="0.25">
      <c r="A347" s="2">
        <v>44178</v>
      </c>
      <c r="B347" t="s">
        <v>7</v>
      </c>
      <c r="C347">
        <v>24073</v>
      </c>
      <c r="F347">
        <v>432.7</v>
      </c>
      <c r="G347">
        <v>17772.233333333334</v>
      </c>
      <c r="H347">
        <v>436.6</v>
      </c>
    </row>
    <row r="348" spans="1:8" x14ac:dyDescent="0.25">
      <c r="A348" s="2">
        <v>44179</v>
      </c>
      <c r="B348" t="s">
        <v>7</v>
      </c>
      <c r="C348">
        <v>19357</v>
      </c>
      <c r="F348">
        <v>405.7</v>
      </c>
      <c r="G348">
        <v>17601.8</v>
      </c>
      <c r="H348">
        <v>428.86666666666667</v>
      </c>
    </row>
    <row r="349" spans="1:8" x14ac:dyDescent="0.25">
      <c r="A349" s="2">
        <v>44180</v>
      </c>
      <c r="B349" t="s">
        <v>7</v>
      </c>
      <c r="C349">
        <v>21985</v>
      </c>
      <c r="F349">
        <v>378.5</v>
      </c>
      <c r="G349">
        <v>17533.166666666668</v>
      </c>
      <c r="H349">
        <v>421.2</v>
      </c>
    </row>
    <row r="350" spans="1:8" x14ac:dyDescent="0.25">
      <c r="A350" s="2">
        <v>44181</v>
      </c>
      <c r="B350" t="s">
        <v>7</v>
      </c>
      <c r="C350">
        <v>34724</v>
      </c>
      <c r="F350">
        <v>389.4</v>
      </c>
      <c r="G350">
        <v>18090.566666666666</v>
      </c>
      <c r="H350">
        <v>432.46666666666664</v>
      </c>
    </row>
    <row r="351" spans="1:8" x14ac:dyDescent="0.25">
      <c r="A351" s="2">
        <v>44182</v>
      </c>
      <c r="B351" t="s">
        <v>7</v>
      </c>
      <c r="C351">
        <v>33854</v>
      </c>
      <c r="F351">
        <v>427.5</v>
      </c>
      <c r="G351">
        <v>18684.733333333334</v>
      </c>
      <c r="H351">
        <v>445.76666666666665</v>
      </c>
    </row>
    <row r="352" spans="1:8" x14ac:dyDescent="0.25">
      <c r="A352" s="2">
        <v>44183</v>
      </c>
      <c r="B352" t="s">
        <v>7</v>
      </c>
      <c r="C352">
        <v>34933</v>
      </c>
      <c r="F352">
        <v>461.8</v>
      </c>
      <c r="G352">
        <v>18963.133333333335</v>
      </c>
      <c r="H352">
        <v>443.56666666666666</v>
      </c>
    </row>
    <row r="353" spans="1:8" x14ac:dyDescent="0.25">
      <c r="A353" s="2">
        <v>44184</v>
      </c>
      <c r="B353" t="s">
        <v>7</v>
      </c>
      <c r="C353">
        <v>33886</v>
      </c>
      <c r="F353">
        <v>450.8</v>
      </c>
      <c r="G353">
        <v>19320.433333333334</v>
      </c>
      <c r="H353">
        <v>442.23333333333335</v>
      </c>
    </row>
    <row r="354" spans="1:8" x14ac:dyDescent="0.25">
      <c r="A354" s="2">
        <v>44185</v>
      </c>
      <c r="B354" t="s">
        <v>7</v>
      </c>
      <c r="C354">
        <v>35827</v>
      </c>
      <c r="F354">
        <v>450.9</v>
      </c>
      <c r="G354">
        <v>19822.666666666668</v>
      </c>
      <c r="H354">
        <v>443.33333333333331</v>
      </c>
    </row>
    <row r="355" spans="1:8" x14ac:dyDescent="0.25">
      <c r="A355" s="2">
        <v>44186</v>
      </c>
      <c r="B355" t="s">
        <v>7</v>
      </c>
      <c r="C355">
        <v>25145</v>
      </c>
      <c r="F355">
        <v>431.9</v>
      </c>
      <c r="G355">
        <v>20068.833333333332</v>
      </c>
      <c r="H355">
        <v>437.16666666666669</v>
      </c>
    </row>
    <row r="356" spans="1:8" x14ac:dyDescent="0.25">
      <c r="A356" s="2">
        <v>44187</v>
      </c>
      <c r="B356" t="s">
        <v>7</v>
      </c>
      <c r="C356">
        <v>32466</v>
      </c>
      <c r="F356">
        <v>411</v>
      </c>
      <c r="G356">
        <v>20589.333333333332</v>
      </c>
      <c r="H356">
        <v>433</v>
      </c>
    </row>
    <row r="357" spans="1:8" x14ac:dyDescent="0.25">
      <c r="A357" s="2">
        <v>44188</v>
      </c>
      <c r="B357" t="s">
        <v>7</v>
      </c>
      <c r="C357">
        <v>47377</v>
      </c>
      <c r="F357">
        <v>428.1</v>
      </c>
      <c r="G357">
        <v>21756.766666666666</v>
      </c>
      <c r="H357">
        <v>451.86666666666667</v>
      </c>
    </row>
    <row r="358" spans="1:8" x14ac:dyDescent="0.25">
      <c r="A358" s="2">
        <v>44189</v>
      </c>
      <c r="B358" t="s">
        <v>7</v>
      </c>
      <c r="C358">
        <v>45662</v>
      </c>
      <c r="F358">
        <v>488.1</v>
      </c>
      <c r="G358">
        <v>22887.566666666666</v>
      </c>
      <c r="H358">
        <v>460.7</v>
      </c>
    </row>
    <row r="359" spans="1:8" x14ac:dyDescent="0.25">
      <c r="A359" s="2">
        <v>44190</v>
      </c>
      <c r="B359" t="s">
        <v>7</v>
      </c>
      <c r="C359">
        <v>42185</v>
      </c>
      <c r="F359">
        <v>522.29999999999995</v>
      </c>
      <c r="G359">
        <v>23667.833333333332</v>
      </c>
      <c r="H359">
        <v>459.56666666666666</v>
      </c>
    </row>
    <row r="360" spans="1:8" x14ac:dyDescent="0.25">
      <c r="A360" s="2">
        <v>44191</v>
      </c>
      <c r="B360" t="s">
        <v>7</v>
      </c>
      <c r="C360">
        <v>31812</v>
      </c>
      <c r="F360">
        <v>528.70000000000005</v>
      </c>
      <c r="G360">
        <v>24179.8</v>
      </c>
      <c r="H360">
        <v>455.4</v>
      </c>
    </row>
    <row r="361" spans="1:8" x14ac:dyDescent="0.25">
      <c r="A361" s="2">
        <v>44192</v>
      </c>
      <c r="B361" t="s">
        <v>7</v>
      </c>
      <c r="C361">
        <v>14181</v>
      </c>
      <c r="F361">
        <v>488.5</v>
      </c>
      <c r="G361">
        <v>24098.5</v>
      </c>
      <c r="H361">
        <v>445.8</v>
      </c>
    </row>
    <row r="362" spans="1:8" x14ac:dyDescent="0.25">
      <c r="A362" s="2">
        <v>44193</v>
      </c>
      <c r="B362" t="s">
        <v>7</v>
      </c>
      <c r="C362">
        <v>40367</v>
      </c>
      <c r="F362">
        <v>470</v>
      </c>
      <c r="G362">
        <v>24958</v>
      </c>
      <c r="H362">
        <v>440.03333333333336</v>
      </c>
    </row>
    <row r="363" spans="1:8" x14ac:dyDescent="0.25">
      <c r="A363" s="2">
        <v>44194</v>
      </c>
      <c r="B363" t="s">
        <v>7</v>
      </c>
      <c r="C363">
        <v>47725</v>
      </c>
      <c r="F363">
        <v>456.8</v>
      </c>
      <c r="G363">
        <v>26069.933333333334</v>
      </c>
      <c r="H363">
        <v>435.96666666666664</v>
      </c>
    </row>
    <row r="364" spans="1:8" x14ac:dyDescent="0.25">
      <c r="A364" s="2">
        <v>44195</v>
      </c>
      <c r="B364" t="s">
        <v>7</v>
      </c>
      <c r="C364">
        <v>45604</v>
      </c>
      <c r="F364">
        <v>449.2</v>
      </c>
      <c r="G364">
        <v>27224.466666666667</v>
      </c>
      <c r="H364">
        <v>444.06666666666666</v>
      </c>
    </row>
    <row r="365" spans="1:8" x14ac:dyDescent="0.25">
      <c r="A365" s="2">
        <v>44196</v>
      </c>
      <c r="B365" t="s">
        <v>7</v>
      </c>
      <c r="C365">
        <v>81519</v>
      </c>
      <c r="F365">
        <v>514.70000000000005</v>
      </c>
      <c r="G365">
        <v>29585.8</v>
      </c>
      <c r="H365">
        <v>470</v>
      </c>
    </row>
    <row r="366" spans="1:8" x14ac:dyDescent="0.25">
      <c r="A366" s="2">
        <v>44197</v>
      </c>
      <c r="B366" t="s">
        <v>7</v>
      </c>
      <c r="C366">
        <v>70797</v>
      </c>
      <c r="F366">
        <v>589.6</v>
      </c>
      <c r="G366">
        <v>31345.1</v>
      </c>
      <c r="H366">
        <v>482.03333333333336</v>
      </c>
    </row>
    <row r="367" spans="1:8" x14ac:dyDescent="0.25">
      <c r="A367" s="2">
        <v>44198</v>
      </c>
      <c r="B367" t="s">
        <v>7</v>
      </c>
      <c r="C367">
        <v>52783</v>
      </c>
      <c r="F367">
        <v>581.79999999999995</v>
      </c>
      <c r="G367">
        <v>32555.933333333334</v>
      </c>
      <c r="H367">
        <v>480.86666666666667</v>
      </c>
    </row>
    <row r="368" spans="1:8" x14ac:dyDescent="0.25">
      <c r="A368" s="2">
        <v>44199</v>
      </c>
      <c r="B368" t="s">
        <v>7</v>
      </c>
      <c r="C368">
        <v>31840</v>
      </c>
      <c r="F368">
        <v>551.9</v>
      </c>
      <c r="G368">
        <v>33068.333333333336</v>
      </c>
      <c r="H368">
        <v>481.9</v>
      </c>
    </row>
    <row r="369" spans="1:8" x14ac:dyDescent="0.25">
      <c r="A369" s="2">
        <v>44200</v>
      </c>
      <c r="B369" t="s">
        <v>7</v>
      </c>
      <c r="C369">
        <v>60392</v>
      </c>
      <c r="F369">
        <v>539.9</v>
      </c>
      <c r="G369">
        <v>34560.23333333333</v>
      </c>
      <c r="H369">
        <v>480.23333333333335</v>
      </c>
    </row>
    <row r="370" spans="1:8" x14ac:dyDescent="0.25">
      <c r="A370" s="2">
        <v>44201</v>
      </c>
      <c r="B370" t="s">
        <v>7</v>
      </c>
      <c r="C370">
        <v>55175</v>
      </c>
      <c r="F370">
        <v>523.6</v>
      </c>
      <c r="G370">
        <v>35877.26666666667</v>
      </c>
      <c r="H370">
        <v>480.56666666666666</v>
      </c>
    </row>
    <row r="371" spans="1:8" x14ac:dyDescent="0.25">
      <c r="A371" s="2">
        <v>44202</v>
      </c>
      <c r="B371" t="s">
        <v>7</v>
      </c>
      <c r="C371">
        <v>76158</v>
      </c>
      <c r="F371">
        <v>590</v>
      </c>
      <c r="G371">
        <v>37991.26666666667</v>
      </c>
      <c r="H371">
        <v>502</v>
      </c>
    </row>
    <row r="372" spans="1:8" x14ac:dyDescent="0.25">
      <c r="A372" s="2">
        <v>44203</v>
      </c>
      <c r="B372" t="s">
        <v>7</v>
      </c>
      <c r="C372">
        <v>65092</v>
      </c>
      <c r="F372">
        <v>659.4</v>
      </c>
      <c r="G372">
        <v>39708.26666666667</v>
      </c>
      <c r="H372">
        <v>530.4</v>
      </c>
    </row>
    <row r="373" spans="1:8" x14ac:dyDescent="0.25">
      <c r="A373" s="2">
        <v>44204</v>
      </c>
      <c r="B373" t="s">
        <v>7</v>
      </c>
      <c r="C373">
        <v>57380</v>
      </c>
      <c r="F373">
        <v>739.9</v>
      </c>
      <c r="G373">
        <v>40909.933333333334</v>
      </c>
      <c r="H373">
        <v>549.16666666666663</v>
      </c>
    </row>
    <row r="374" spans="1:8" x14ac:dyDescent="0.25">
      <c r="A374" s="2">
        <v>44205</v>
      </c>
      <c r="B374" t="s">
        <v>7</v>
      </c>
      <c r="C374">
        <v>51927</v>
      </c>
      <c r="F374">
        <v>826.6</v>
      </c>
      <c r="G374">
        <v>41948</v>
      </c>
      <c r="H374">
        <v>575.56666666666672</v>
      </c>
    </row>
    <row r="375" spans="1:8" x14ac:dyDescent="0.25">
      <c r="A375" s="2">
        <v>44206</v>
      </c>
      <c r="B375" t="s">
        <v>7</v>
      </c>
      <c r="C375">
        <v>46999</v>
      </c>
      <c r="F375">
        <v>832</v>
      </c>
      <c r="G375">
        <v>42794.366666666669</v>
      </c>
      <c r="H375">
        <v>592.86666666666667</v>
      </c>
    </row>
    <row r="376" spans="1:8" x14ac:dyDescent="0.25">
      <c r="A376" s="2">
        <v>44207</v>
      </c>
      <c r="B376" t="s">
        <v>7</v>
      </c>
      <c r="C376">
        <v>39080</v>
      </c>
      <c r="F376">
        <v>791.9</v>
      </c>
      <c r="G376">
        <v>43343.5</v>
      </c>
      <c r="H376">
        <v>597.5</v>
      </c>
    </row>
    <row r="377" spans="1:8" x14ac:dyDescent="0.25">
      <c r="A377" s="2">
        <v>44208</v>
      </c>
      <c r="B377" t="s">
        <v>7</v>
      </c>
      <c r="C377">
        <v>36340</v>
      </c>
      <c r="F377">
        <v>783.5</v>
      </c>
      <c r="G377">
        <v>43752.4</v>
      </c>
      <c r="H377">
        <v>597.79999999999995</v>
      </c>
    </row>
    <row r="378" spans="1:8" x14ac:dyDescent="0.25">
      <c r="A378" s="2">
        <v>44209</v>
      </c>
      <c r="B378" t="s">
        <v>7</v>
      </c>
      <c r="C378">
        <v>57100</v>
      </c>
      <c r="F378">
        <v>863.3</v>
      </c>
      <c r="G378">
        <v>45010.5</v>
      </c>
      <c r="H378">
        <v>634.43333333333328</v>
      </c>
    </row>
    <row r="379" spans="1:8" x14ac:dyDescent="0.25">
      <c r="A379" s="2">
        <v>44210</v>
      </c>
      <c r="B379" t="s">
        <v>7</v>
      </c>
      <c r="C379">
        <v>49366</v>
      </c>
      <c r="F379">
        <v>974.3</v>
      </c>
      <c r="G379">
        <v>45923.199999999997</v>
      </c>
      <c r="H379">
        <v>678.83333333333337</v>
      </c>
    </row>
    <row r="380" spans="1:8" x14ac:dyDescent="0.25">
      <c r="A380" s="2">
        <v>44211</v>
      </c>
      <c r="B380" t="s">
        <v>7</v>
      </c>
      <c r="C380">
        <v>45375</v>
      </c>
      <c r="F380">
        <v>1058.4000000000001</v>
      </c>
      <c r="G380">
        <v>46278.23333333333</v>
      </c>
      <c r="H380">
        <v>703.56666666666672</v>
      </c>
    </row>
    <row r="381" spans="1:8" x14ac:dyDescent="0.25">
      <c r="A381" s="2">
        <v>44212</v>
      </c>
      <c r="B381" t="s">
        <v>7</v>
      </c>
      <c r="C381">
        <v>42361</v>
      </c>
      <c r="F381">
        <v>1099</v>
      </c>
      <c r="G381">
        <v>46561.8</v>
      </c>
      <c r="H381">
        <v>725.83333333333337</v>
      </c>
    </row>
    <row r="382" spans="1:8" x14ac:dyDescent="0.25">
      <c r="A382" s="2">
        <v>44213</v>
      </c>
      <c r="B382" t="s">
        <v>7</v>
      </c>
      <c r="C382">
        <v>40395</v>
      </c>
      <c r="F382">
        <v>1124.4000000000001</v>
      </c>
      <c r="G382">
        <v>46743.866666666669</v>
      </c>
      <c r="H382">
        <v>751.26666666666665</v>
      </c>
    </row>
    <row r="383" spans="1:8" x14ac:dyDescent="0.25">
      <c r="A383" s="2">
        <v>44214</v>
      </c>
      <c r="B383" t="s">
        <v>7</v>
      </c>
      <c r="C383">
        <v>30521</v>
      </c>
      <c r="F383">
        <v>1075.3</v>
      </c>
      <c r="G383">
        <v>46631.7</v>
      </c>
      <c r="H383">
        <v>757.33333333333337</v>
      </c>
    </row>
    <row r="384" spans="1:8" x14ac:dyDescent="0.25">
      <c r="A384" s="2">
        <v>44215</v>
      </c>
      <c r="B384" t="s">
        <v>7</v>
      </c>
      <c r="C384">
        <v>28835</v>
      </c>
      <c r="F384">
        <v>1002.7</v>
      </c>
      <c r="G384">
        <v>46398.633333333331</v>
      </c>
      <c r="H384">
        <v>759.5</v>
      </c>
    </row>
    <row r="385" spans="1:8" x14ac:dyDescent="0.25">
      <c r="A385" s="2">
        <v>44216</v>
      </c>
      <c r="B385" t="s">
        <v>7</v>
      </c>
      <c r="C385">
        <v>44762</v>
      </c>
      <c r="F385">
        <v>1060.2</v>
      </c>
      <c r="G385">
        <v>47052.533333333333</v>
      </c>
      <c r="H385">
        <v>802.3</v>
      </c>
    </row>
    <row r="386" spans="1:8" x14ac:dyDescent="0.25">
      <c r="A386" s="2">
        <v>44217</v>
      </c>
      <c r="B386" t="s">
        <v>7</v>
      </c>
      <c r="C386">
        <v>39463</v>
      </c>
      <c r="F386">
        <v>1185.9000000000001</v>
      </c>
      <c r="G386">
        <v>47285.76666666667</v>
      </c>
      <c r="H386">
        <v>855.8</v>
      </c>
    </row>
    <row r="387" spans="1:8" x14ac:dyDescent="0.25">
      <c r="A387" s="2">
        <v>44218</v>
      </c>
      <c r="B387" t="s">
        <v>7</v>
      </c>
      <c r="C387">
        <v>35084</v>
      </c>
      <c r="F387">
        <v>1262</v>
      </c>
      <c r="G387">
        <v>46876</v>
      </c>
      <c r="H387">
        <v>875.76666666666665</v>
      </c>
    </row>
    <row r="388" spans="1:8" x14ac:dyDescent="0.25">
      <c r="A388" s="2">
        <v>44219</v>
      </c>
      <c r="B388" t="s">
        <v>7</v>
      </c>
      <c r="C388">
        <v>31656</v>
      </c>
      <c r="F388">
        <v>1277.8</v>
      </c>
      <c r="G388">
        <v>46409.133333333331</v>
      </c>
      <c r="H388">
        <v>897.66666666666663</v>
      </c>
    </row>
    <row r="389" spans="1:8" x14ac:dyDescent="0.25">
      <c r="A389" s="2">
        <v>44220</v>
      </c>
      <c r="B389" t="s">
        <v>7</v>
      </c>
      <c r="C389">
        <v>29524</v>
      </c>
      <c r="F389">
        <v>1256.2</v>
      </c>
      <c r="G389">
        <v>45987.1</v>
      </c>
      <c r="H389">
        <v>923.4666666666667</v>
      </c>
    </row>
    <row r="390" spans="1:8" x14ac:dyDescent="0.25">
      <c r="A390" s="2">
        <v>44221</v>
      </c>
      <c r="B390" t="s">
        <v>7</v>
      </c>
      <c r="C390">
        <v>21826</v>
      </c>
      <c r="F390">
        <v>1192.4000000000001</v>
      </c>
      <c r="G390">
        <v>45654.23333333333</v>
      </c>
      <c r="H390">
        <v>924.8</v>
      </c>
    </row>
    <row r="391" spans="1:8" x14ac:dyDescent="0.25">
      <c r="A391" s="2">
        <v>44222</v>
      </c>
      <c r="B391" t="s">
        <v>7</v>
      </c>
      <c r="C391">
        <v>17167</v>
      </c>
      <c r="F391">
        <v>1123.5999999999999</v>
      </c>
      <c r="G391">
        <v>45753.76666666667</v>
      </c>
      <c r="H391">
        <v>937.5333333333333</v>
      </c>
    </row>
    <row r="392" spans="1:8" x14ac:dyDescent="0.25">
      <c r="A392" s="2">
        <v>44223</v>
      </c>
      <c r="B392" t="s">
        <v>7</v>
      </c>
      <c r="C392">
        <v>29892</v>
      </c>
      <c r="F392">
        <v>1157.2</v>
      </c>
      <c r="G392">
        <v>45404.6</v>
      </c>
      <c r="H392">
        <v>980.33333333333337</v>
      </c>
    </row>
    <row r="393" spans="1:8" x14ac:dyDescent="0.25">
      <c r="A393" s="2">
        <v>44224</v>
      </c>
      <c r="B393" t="s">
        <v>7</v>
      </c>
      <c r="C393">
        <v>26960</v>
      </c>
      <c r="F393">
        <v>1262.5999999999999</v>
      </c>
      <c r="G393">
        <v>44712.433333333334</v>
      </c>
      <c r="H393">
        <v>1025.9333333333334</v>
      </c>
    </row>
    <row r="394" spans="1:8" x14ac:dyDescent="0.25">
      <c r="A394" s="2">
        <v>44225</v>
      </c>
      <c r="B394" t="s">
        <v>7</v>
      </c>
      <c r="C394">
        <v>25669</v>
      </c>
      <c r="F394">
        <v>1326.6</v>
      </c>
      <c r="G394">
        <v>44047.933333333334</v>
      </c>
      <c r="H394">
        <v>1051.9666666666667</v>
      </c>
    </row>
    <row r="395" spans="1:8" x14ac:dyDescent="0.25">
      <c r="A395" s="2">
        <v>44226</v>
      </c>
      <c r="B395" t="s">
        <v>7</v>
      </c>
      <c r="C395">
        <v>24135</v>
      </c>
      <c r="F395">
        <v>1287.9000000000001</v>
      </c>
      <c r="G395">
        <v>42135.133333333331</v>
      </c>
      <c r="H395">
        <v>1060.0333333333333</v>
      </c>
    </row>
    <row r="396" spans="1:8" x14ac:dyDescent="0.25">
      <c r="A396" s="2">
        <v>44227</v>
      </c>
      <c r="B396" t="s">
        <v>7</v>
      </c>
      <c r="C396">
        <v>21768</v>
      </c>
      <c r="F396">
        <v>1228.0999999999999</v>
      </c>
      <c r="G396">
        <v>40500.833333333336</v>
      </c>
      <c r="H396">
        <v>1068.6333333333334</v>
      </c>
    </row>
    <row r="397" spans="1:8" x14ac:dyDescent="0.25">
      <c r="A397" s="2">
        <v>44228</v>
      </c>
      <c r="B397" t="s">
        <v>7</v>
      </c>
      <c r="C397">
        <v>16659</v>
      </c>
      <c r="F397">
        <v>1157.8</v>
      </c>
      <c r="G397">
        <v>39296.699999999997</v>
      </c>
      <c r="H397">
        <v>1067.7666666666667</v>
      </c>
    </row>
    <row r="398" spans="1:8" x14ac:dyDescent="0.25">
      <c r="A398" s="2">
        <v>44229</v>
      </c>
      <c r="B398" t="s">
        <v>7</v>
      </c>
      <c r="C398">
        <v>15367</v>
      </c>
      <c r="F398">
        <v>1058.3</v>
      </c>
      <c r="G398">
        <v>38747.599999999999</v>
      </c>
      <c r="H398">
        <v>1066.4666666666667</v>
      </c>
    </row>
    <row r="399" spans="1:8" x14ac:dyDescent="0.25">
      <c r="A399" s="2">
        <v>44230</v>
      </c>
      <c r="B399" t="s">
        <v>7</v>
      </c>
      <c r="C399">
        <v>22328</v>
      </c>
      <c r="F399">
        <v>1068.4000000000001</v>
      </c>
      <c r="G399">
        <v>37478.800000000003</v>
      </c>
      <c r="H399">
        <v>1099.6333333333334</v>
      </c>
    </row>
    <row r="400" spans="1:8" x14ac:dyDescent="0.25">
      <c r="A400" s="2">
        <v>44231</v>
      </c>
      <c r="B400" t="s">
        <v>7</v>
      </c>
      <c r="C400">
        <v>19757</v>
      </c>
      <c r="F400">
        <v>1139.5999999999999</v>
      </c>
      <c r="G400">
        <v>36298.199999999997</v>
      </c>
      <c r="H400">
        <v>1130.1333333333334</v>
      </c>
    </row>
    <row r="401" spans="1:8" x14ac:dyDescent="0.25">
      <c r="A401" s="2">
        <v>44232</v>
      </c>
      <c r="B401" t="s">
        <v>7</v>
      </c>
      <c r="C401">
        <v>19387</v>
      </c>
      <c r="F401">
        <v>1171.9000000000001</v>
      </c>
      <c r="G401">
        <v>34405.833333333336</v>
      </c>
      <c r="H401">
        <v>1131.5</v>
      </c>
    </row>
    <row r="402" spans="1:8" x14ac:dyDescent="0.25">
      <c r="A402" s="2">
        <v>44233</v>
      </c>
      <c r="B402" t="s">
        <v>7</v>
      </c>
      <c r="C402">
        <v>17951</v>
      </c>
      <c r="F402">
        <v>1110.2</v>
      </c>
      <c r="G402">
        <v>32834.466666666667</v>
      </c>
      <c r="H402">
        <v>1130.5999999999999</v>
      </c>
    </row>
    <row r="403" spans="1:8" x14ac:dyDescent="0.25">
      <c r="A403" s="2">
        <v>44234</v>
      </c>
      <c r="B403" t="s">
        <v>7</v>
      </c>
      <c r="C403">
        <v>15838</v>
      </c>
      <c r="F403">
        <v>1020.5</v>
      </c>
      <c r="G403">
        <v>31449.733333333334</v>
      </c>
      <c r="H403">
        <v>1119.4666666666667</v>
      </c>
    </row>
    <row r="404" spans="1:8" x14ac:dyDescent="0.25">
      <c r="A404" s="2">
        <v>44235</v>
      </c>
      <c r="B404" t="s">
        <v>7</v>
      </c>
      <c r="C404">
        <v>11946</v>
      </c>
      <c r="F404">
        <v>933.9</v>
      </c>
      <c r="G404">
        <v>30117.033333333333</v>
      </c>
      <c r="H404">
        <v>1087.7333333333333</v>
      </c>
    </row>
    <row r="405" spans="1:8" x14ac:dyDescent="0.25">
      <c r="A405" s="2">
        <v>44236</v>
      </c>
      <c r="B405" t="s">
        <v>7</v>
      </c>
      <c r="C405">
        <v>11355</v>
      </c>
      <c r="F405">
        <v>844.9</v>
      </c>
      <c r="G405">
        <v>28928.9</v>
      </c>
      <c r="H405">
        <v>1064.3333333333333</v>
      </c>
    </row>
    <row r="406" spans="1:8" x14ac:dyDescent="0.25">
      <c r="A406" s="2">
        <v>44237</v>
      </c>
      <c r="B406" t="s">
        <v>7</v>
      </c>
      <c r="C406">
        <v>15682</v>
      </c>
      <c r="F406">
        <v>827.9</v>
      </c>
      <c r="G406">
        <v>28148.966666666667</v>
      </c>
      <c r="H406">
        <v>1080.6333333333334</v>
      </c>
    </row>
    <row r="407" spans="1:8" x14ac:dyDescent="0.25">
      <c r="A407" s="2">
        <v>44238</v>
      </c>
      <c r="B407" t="s">
        <v>7</v>
      </c>
      <c r="C407">
        <v>13792</v>
      </c>
      <c r="F407">
        <v>869.3</v>
      </c>
      <c r="G407">
        <v>27397.366666666665</v>
      </c>
      <c r="H407">
        <v>1096.3666666666666</v>
      </c>
    </row>
    <row r="408" spans="1:8" x14ac:dyDescent="0.25">
      <c r="A408" s="2">
        <v>44239</v>
      </c>
      <c r="B408" t="s">
        <v>7</v>
      </c>
      <c r="C408">
        <v>13476</v>
      </c>
      <c r="F408">
        <v>896.5</v>
      </c>
      <c r="G408">
        <v>25943.233333333334</v>
      </c>
      <c r="H408">
        <v>1077.5333333333333</v>
      </c>
    </row>
    <row r="409" spans="1:8" x14ac:dyDescent="0.25">
      <c r="A409" s="2">
        <v>44240</v>
      </c>
      <c r="B409" t="s">
        <v>7</v>
      </c>
      <c r="C409">
        <v>12732</v>
      </c>
      <c r="F409">
        <v>827.4</v>
      </c>
      <c r="G409">
        <v>24722.1</v>
      </c>
      <c r="H409">
        <v>1050.6666666666667</v>
      </c>
    </row>
    <row r="410" spans="1:8" x14ac:dyDescent="0.25">
      <c r="A410" s="2">
        <v>44241</v>
      </c>
      <c r="B410" t="s">
        <v>7</v>
      </c>
      <c r="C410">
        <v>12145</v>
      </c>
      <c r="F410">
        <v>757.3</v>
      </c>
      <c r="G410">
        <v>23614.433333333334</v>
      </c>
      <c r="H410">
        <v>1029.7666666666667</v>
      </c>
    </row>
    <row r="411" spans="1:8" x14ac:dyDescent="0.25">
      <c r="A411" s="2">
        <v>44242</v>
      </c>
      <c r="B411" t="s">
        <v>7</v>
      </c>
      <c r="C411">
        <v>8751</v>
      </c>
      <c r="F411">
        <v>691.6</v>
      </c>
      <c r="G411">
        <v>22494.1</v>
      </c>
      <c r="H411">
        <v>995.7</v>
      </c>
    </row>
    <row r="412" spans="1:8" x14ac:dyDescent="0.25">
      <c r="A412" s="2">
        <v>44243</v>
      </c>
      <c r="B412" t="s">
        <v>7</v>
      </c>
      <c r="C412">
        <v>8752</v>
      </c>
      <c r="F412">
        <v>613.20000000000005</v>
      </c>
      <c r="G412">
        <v>21439.333333333332</v>
      </c>
      <c r="H412">
        <v>960.2</v>
      </c>
    </row>
    <row r="413" spans="1:8" x14ac:dyDescent="0.25">
      <c r="A413" s="2">
        <v>44244</v>
      </c>
      <c r="B413" t="s">
        <v>7</v>
      </c>
      <c r="C413">
        <v>14241</v>
      </c>
      <c r="F413">
        <v>610.29999999999995</v>
      </c>
      <c r="G413">
        <v>20896.666666666668</v>
      </c>
      <c r="H413">
        <v>964.4666666666667</v>
      </c>
    </row>
    <row r="414" spans="1:8" x14ac:dyDescent="0.25">
      <c r="A414" s="2">
        <v>44245</v>
      </c>
      <c r="B414" t="s">
        <v>7</v>
      </c>
      <c r="C414">
        <v>12467</v>
      </c>
      <c r="F414">
        <v>646.79999999999995</v>
      </c>
      <c r="G414">
        <v>20351.066666666666</v>
      </c>
      <c r="H414">
        <v>969.1</v>
      </c>
    </row>
    <row r="415" spans="1:8" x14ac:dyDescent="0.25">
      <c r="A415" s="2">
        <v>44246</v>
      </c>
      <c r="B415" t="s">
        <v>7</v>
      </c>
      <c r="C415">
        <v>11555</v>
      </c>
      <c r="F415">
        <v>658.9</v>
      </c>
      <c r="G415">
        <v>19244.166666666668</v>
      </c>
      <c r="H415">
        <v>930.56666666666672</v>
      </c>
    </row>
    <row r="416" spans="1:8" x14ac:dyDescent="0.25">
      <c r="A416" s="2">
        <v>44247</v>
      </c>
      <c r="B416" t="s">
        <v>7</v>
      </c>
      <c r="C416">
        <v>11391</v>
      </c>
      <c r="F416">
        <v>607</v>
      </c>
      <c r="G416">
        <v>18308.433333333334</v>
      </c>
      <c r="H416">
        <v>887.66666666666663</v>
      </c>
    </row>
    <row r="417" spans="1:8" x14ac:dyDescent="0.25">
      <c r="A417" s="2">
        <v>44248</v>
      </c>
      <c r="B417" t="s">
        <v>7</v>
      </c>
      <c r="C417">
        <v>10376</v>
      </c>
      <c r="F417">
        <v>551.4</v>
      </c>
      <c r="G417">
        <v>17484.833333333332</v>
      </c>
      <c r="H417">
        <v>859.5</v>
      </c>
    </row>
    <row r="418" spans="1:8" x14ac:dyDescent="0.25">
      <c r="A418" s="2">
        <v>44249</v>
      </c>
      <c r="B418" t="s">
        <v>7</v>
      </c>
      <c r="C418">
        <v>8050</v>
      </c>
      <c r="F418">
        <v>505.1</v>
      </c>
      <c r="G418">
        <v>16697.966666666667</v>
      </c>
      <c r="H418">
        <v>819.9666666666667</v>
      </c>
    </row>
    <row r="419" spans="1:8" x14ac:dyDescent="0.25">
      <c r="A419" s="2">
        <v>44250</v>
      </c>
      <c r="B419" t="s">
        <v>7</v>
      </c>
      <c r="C419">
        <v>7866</v>
      </c>
      <c r="F419">
        <v>447</v>
      </c>
      <c r="G419">
        <v>15976.033333333333</v>
      </c>
      <c r="H419">
        <v>780.93333333333328</v>
      </c>
    </row>
    <row r="420" spans="1:8" x14ac:dyDescent="0.25">
      <c r="A420" s="2">
        <v>44251</v>
      </c>
      <c r="B420" t="s">
        <v>7</v>
      </c>
      <c r="C420">
        <v>11230</v>
      </c>
      <c r="F420">
        <v>439.7</v>
      </c>
      <c r="G420">
        <v>15622.833333333334</v>
      </c>
      <c r="H420">
        <v>778.86666666666667</v>
      </c>
    </row>
    <row r="421" spans="1:8" x14ac:dyDescent="0.25">
      <c r="A421" s="2">
        <v>44252</v>
      </c>
      <c r="B421" t="s">
        <v>7</v>
      </c>
      <c r="C421">
        <v>9376</v>
      </c>
      <c r="F421">
        <v>458.1</v>
      </c>
      <c r="G421">
        <v>15363.133333333333</v>
      </c>
      <c r="H421">
        <v>773.86666666666667</v>
      </c>
    </row>
    <row r="422" spans="1:8" x14ac:dyDescent="0.25">
      <c r="A422" s="2">
        <v>44253</v>
      </c>
      <c r="B422" t="s">
        <v>7</v>
      </c>
      <c r="C422">
        <v>8526</v>
      </c>
      <c r="F422">
        <v>467.4</v>
      </c>
      <c r="G422">
        <v>14650.933333333332</v>
      </c>
      <c r="H422">
        <v>730.26666666666665</v>
      </c>
    </row>
    <row r="423" spans="1:8" x14ac:dyDescent="0.25">
      <c r="A423" s="2">
        <v>44254</v>
      </c>
      <c r="B423" t="s">
        <v>7</v>
      </c>
      <c r="C423">
        <v>7705</v>
      </c>
      <c r="F423">
        <v>422</v>
      </c>
      <c r="G423">
        <v>14009.1</v>
      </c>
      <c r="H423">
        <v>684.26666666666665</v>
      </c>
    </row>
    <row r="424" spans="1:8" x14ac:dyDescent="0.25">
      <c r="A424" s="2">
        <v>44255</v>
      </c>
      <c r="B424" t="s">
        <v>7</v>
      </c>
      <c r="C424">
        <v>6567</v>
      </c>
      <c r="F424">
        <v>377.2</v>
      </c>
      <c r="G424">
        <v>13372.366666666667</v>
      </c>
      <c r="H424">
        <v>652.63333333333333</v>
      </c>
    </row>
    <row r="425" spans="1:8" x14ac:dyDescent="0.25">
      <c r="A425" s="2">
        <v>44256</v>
      </c>
      <c r="B425" t="s">
        <v>7</v>
      </c>
      <c r="C425">
        <v>4814</v>
      </c>
      <c r="F425">
        <v>346.2</v>
      </c>
      <c r="G425">
        <v>12728.333333333334</v>
      </c>
      <c r="H425">
        <v>616.66666666666663</v>
      </c>
    </row>
    <row r="426" spans="1:8" x14ac:dyDescent="0.25">
      <c r="A426" s="2">
        <v>44257</v>
      </c>
      <c r="B426" t="s">
        <v>7</v>
      </c>
      <c r="C426">
        <v>4710</v>
      </c>
      <c r="F426">
        <v>303.3</v>
      </c>
      <c r="G426">
        <v>12159.733333333334</v>
      </c>
      <c r="H426">
        <v>579.4</v>
      </c>
    </row>
    <row r="427" spans="1:8" x14ac:dyDescent="0.25">
      <c r="A427" s="2">
        <v>44258</v>
      </c>
      <c r="B427" t="s">
        <v>7</v>
      </c>
      <c r="C427">
        <v>6866</v>
      </c>
      <c r="F427">
        <v>293.10000000000002</v>
      </c>
      <c r="G427">
        <v>11833.3</v>
      </c>
      <c r="H427">
        <v>571.26666666666665</v>
      </c>
    </row>
    <row r="428" spans="1:8" x14ac:dyDescent="0.25">
      <c r="A428" s="2">
        <v>44259</v>
      </c>
      <c r="B428" t="s">
        <v>7</v>
      </c>
      <c r="C428">
        <v>6648</v>
      </c>
      <c r="F428">
        <v>320.3</v>
      </c>
      <c r="G428">
        <v>11542.666666666666</v>
      </c>
      <c r="H428">
        <v>573.9666666666667</v>
      </c>
    </row>
    <row r="429" spans="1:8" x14ac:dyDescent="0.25">
      <c r="A429" s="2">
        <v>44260</v>
      </c>
      <c r="B429" t="s">
        <v>7</v>
      </c>
      <c r="C429">
        <v>5963</v>
      </c>
      <c r="F429">
        <v>326.8</v>
      </c>
      <c r="G429">
        <v>10997.166666666666</v>
      </c>
      <c r="H429">
        <v>533.73333333333335</v>
      </c>
    </row>
    <row r="430" spans="1:8" x14ac:dyDescent="0.25">
      <c r="A430" s="2">
        <v>44261</v>
      </c>
      <c r="B430" t="s">
        <v>7</v>
      </c>
      <c r="C430">
        <v>5719</v>
      </c>
      <c r="F430">
        <v>295.60000000000002</v>
      </c>
      <c r="G430">
        <v>10529.233333333334</v>
      </c>
      <c r="H430">
        <v>497.53333333333336</v>
      </c>
    </row>
    <row r="431" spans="1:8" x14ac:dyDescent="0.25">
      <c r="A431" s="2">
        <v>44262</v>
      </c>
      <c r="B431" t="s">
        <v>7</v>
      </c>
      <c r="C431">
        <v>5294</v>
      </c>
      <c r="F431">
        <v>267.2</v>
      </c>
      <c r="G431">
        <v>10059.466666666667</v>
      </c>
      <c r="H431">
        <v>472.3</v>
      </c>
    </row>
    <row r="432" spans="1:8" x14ac:dyDescent="0.25">
      <c r="A432" s="2">
        <v>44263</v>
      </c>
      <c r="B432" t="s">
        <v>7</v>
      </c>
      <c r="C432">
        <v>4485</v>
      </c>
      <c r="F432">
        <v>243.1</v>
      </c>
      <c r="G432">
        <v>9610.6</v>
      </c>
      <c r="H432">
        <v>441.23333333333335</v>
      </c>
    </row>
    <row r="433" spans="1:8" x14ac:dyDescent="0.25">
      <c r="A433" s="2">
        <v>44264</v>
      </c>
      <c r="B433" t="s">
        <v>7</v>
      </c>
      <c r="C433">
        <v>4267</v>
      </c>
      <c r="F433">
        <v>215.1</v>
      </c>
      <c r="G433">
        <v>9224.9</v>
      </c>
      <c r="H433">
        <v>415.8</v>
      </c>
    </row>
    <row r="434" spans="1:8" x14ac:dyDescent="0.25">
      <c r="A434" s="2">
        <v>44265</v>
      </c>
      <c r="B434" t="s">
        <v>7</v>
      </c>
      <c r="C434">
        <v>6626</v>
      </c>
      <c r="F434">
        <v>209.2</v>
      </c>
      <c r="G434">
        <v>9047.5666666666675</v>
      </c>
      <c r="H434">
        <v>411.06666666666666</v>
      </c>
    </row>
    <row r="435" spans="1:8" x14ac:dyDescent="0.25">
      <c r="A435" s="2">
        <v>44266</v>
      </c>
      <c r="B435" t="s">
        <v>7</v>
      </c>
      <c r="C435">
        <v>6213</v>
      </c>
      <c r="F435">
        <v>213.8</v>
      </c>
      <c r="G435">
        <v>8876.1666666666661</v>
      </c>
      <c r="H435">
        <v>406.3</v>
      </c>
    </row>
    <row r="436" spans="1:8" x14ac:dyDescent="0.25">
      <c r="A436" s="2">
        <v>44267</v>
      </c>
      <c r="B436" t="s">
        <v>7</v>
      </c>
      <c r="C436">
        <v>6013</v>
      </c>
      <c r="F436">
        <v>221.5</v>
      </c>
      <c r="G436">
        <v>8553.8666666666668</v>
      </c>
      <c r="H436">
        <v>377.26666666666665</v>
      </c>
    </row>
    <row r="437" spans="1:8" x14ac:dyDescent="0.25">
      <c r="A437" s="2">
        <v>44268</v>
      </c>
      <c r="B437" t="s">
        <v>7</v>
      </c>
      <c r="C437">
        <v>5759</v>
      </c>
      <c r="F437">
        <v>204.7</v>
      </c>
      <c r="G437">
        <v>8286.1</v>
      </c>
      <c r="H437">
        <v>349.73333333333335</v>
      </c>
    </row>
    <row r="438" spans="1:8" x14ac:dyDescent="0.25">
      <c r="A438" s="2">
        <v>44269</v>
      </c>
      <c r="B438" t="s">
        <v>7</v>
      </c>
      <c r="C438">
        <v>5582</v>
      </c>
      <c r="F438">
        <v>168.1</v>
      </c>
      <c r="G438">
        <v>8022.9666666666662</v>
      </c>
      <c r="H438">
        <v>331.16666666666669</v>
      </c>
    </row>
    <row r="439" spans="1:8" x14ac:dyDescent="0.25">
      <c r="A439" s="2">
        <v>44270</v>
      </c>
      <c r="B439" t="s">
        <v>7</v>
      </c>
      <c r="C439">
        <v>4243</v>
      </c>
      <c r="F439">
        <v>149.1</v>
      </c>
      <c r="G439">
        <v>7740</v>
      </c>
      <c r="H439">
        <v>307.63333333333333</v>
      </c>
    </row>
    <row r="440" spans="1:8" x14ac:dyDescent="0.25">
      <c r="A440" s="2">
        <v>44271</v>
      </c>
      <c r="B440" t="s">
        <v>7</v>
      </c>
      <c r="C440">
        <v>4284</v>
      </c>
      <c r="F440">
        <v>131.9</v>
      </c>
      <c r="G440">
        <v>7477.9666666666662</v>
      </c>
      <c r="H440">
        <v>289.06666666666666</v>
      </c>
    </row>
    <row r="441" spans="1:8" x14ac:dyDescent="0.25">
      <c r="A441" s="2">
        <v>44272</v>
      </c>
      <c r="B441" t="s">
        <v>7</v>
      </c>
      <c r="C441">
        <v>6483</v>
      </c>
      <c r="F441">
        <v>127.1</v>
      </c>
      <c r="G441">
        <v>7402.3666666666668</v>
      </c>
      <c r="H441">
        <v>284.13333333333333</v>
      </c>
    </row>
    <row r="442" spans="1:8" x14ac:dyDescent="0.25">
      <c r="A442" s="2">
        <v>44273</v>
      </c>
      <c r="B442" t="s">
        <v>7</v>
      </c>
      <c r="C442">
        <v>5662</v>
      </c>
      <c r="F442">
        <v>133</v>
      </c>
      <c r="G442">
        <v>7299.3666666666668</v>
      </c>
      <c r="H442">
        <v>281.16666666666669</v>
      </c>
    </row>
    <row r="443" spans="1:8" x14ac:dyDescent="0.25">
      <c r="A443" s="2">
        <v>44274</v>
      </c>
      <c r="B443" t="s">
        <v>7</v>
      </c>
      <c r="C443">
        <v>5767</v>
      </c>
      <c r="F443">
        <v>136</v>
      </c>
      <c r="G443">
        <v>7016.9</v>
      </c>
      <c r="H443">
        <v>257.7</v>
      </c>
    </row>
    <row r="444" spans="1:8" x14ac:dyDescent="0.25">
      <c r="A444" s="2">
        <v>44275</v>
      </c>
      <c r="B444" t="s">
        <v>7</v>
      </c>
      <c r="C444">
        <v>5458</v>
      </c>
      <c r="F444">
        <v>122.9</v>
      </c>
      <c r="G444">
        <v>6783.2666666666664</v>
      </c>
      <c r="H444">
        <v>236.43333333333334</v>
      </c>
    </row>
    <row r="445" spans="1:8" x14ac:dyDescent="0.25">
      <c r="A445" s="2">
        <v>44276</v>
      </c>
      <c r="B445" t="s">
        <v>7</v>
      </c>
      <c r="C445">
        <v>4980</v>
      </c>
      <c r="F445">
        <v>113.5</v>
      </c>
      <c r="G445">
        <v>6564.1</v>
      </c>
      <c r="H445">
        <v>224.5</v>
      </c>
    </row>
    <row r="446" spans="1:8" x14ac:dyDescent="0.25">
      <c r="A446" s="2">
        <v>44277</v>
      </c>
      <c r="B446" t="s">
        <v>7</v>
      </c>
      <c r="C446">
        <v>4086</v>
      </c>
      <c r="F446">
        <v>98.7</v>
      </c>
      <c r="G446">
        <v>6320.6</v>
      </c>
      <c r="H446">
        <v>207.83333333333334</v>
      </c>
    </row>
    <row r="447" spans="1:8" x14ac:dyDescent="0.25">
      <c r="A447" s="2">
        <v>44278</v>
      </c>
      <c r="B447" t="s">
        <v>7</v>
      </c>
      <c r="C447">
        <v>5219</v>
      </c>
      <c r="F447">
        <v>82.9</v>
      </c>
      <c r="G447">
        <v>6148.7</v>
      </c>
      <c r="H447">
        <v>193.56666666666666</v>
      </c>
    </row>
    <row r="448" spans="1:8" x14ac:dyDescent="0.25">
      <c r="A448" s="2">
        <v>44279</v>
      </c>
      <c r="B448" t="s">
        <v>7</v>
      </c>
      <c r="C448">
        <v>6171</v>
      </c>
      <c r="F448">
        <v>82</v>
      </c>
      <c r="G448">
        <v>6086.0666666666666</v>
      </c>
      <c r="H448">
        <v>190.13333333333333</v>
      </c>
    </row>
    <row r="449" spans="1:8" x14ac:dyDescent="0.25">
      <c r="A449" s="2">
        <v>44280</v>
      </c>
      <c r="B449" t="s">
        <v>7</v>
      </c>
      <c r="C449">
        <v>5244</v>
      </c>
      <c r="F449">
        <v>86.6</v>
      </c>
      <c r="G449">
        <v>5998.666666666667</v>
      </c>
      <c r="H449">
        <v>187.5</v>
      </c>
    </row>
    <row r="450" spans="1:8" x14ac:dyDescent="0.25">
      <c r="A450" s="2">
        <v>44281</v>
      </c>
      <c r="B450" t="s">
        <v>7</v>
      </c>
      <c r="C450">
        <v>6004</v>
      </c>
      <c r="F450">
        <v>86.5</v>
      </c>
      <c r="G450">
        <v>5824.4666666666662</v>
      </c>
      <c r="H450">
        <v>171.33333333333334</v>
      </c>
    </row>
    <row r="451" spans="1:8" x14ac:dyDescent="0.25">
      <c r="A451" s="2">
        <v>44282</v>
      </c>
      <c r="B451" t="s">
        <v>7</v>
      </c>
      <c r="C451">
        <v>5386</v>
      </c>
      <c r="F451">
        <v>82.5</v>
      </c>
      <c r="G451">
        <v>5691.4666666666662</v>
      </c>
      <c r="H451">
        <v>158.93333333333334</v>
      </c>
    </row>
    <row r="452" spans="1:8" x14ac:dyDescent="0.25">
      <c r="A452" s="2">
        <v>44283</v>
      </c>
      <c r="B452" t="s">
        <v>7</v>
      </c>
      <c r="C452">
        <v>4399</v>
      </c>
      <c r="F452">
        <v>74.2</v>
      </c>
      <c r="G452">
        <v>5553.9</v>
      </c>
      <c r="H452">
        <v>150.1</v>
      </c>
    </row>
    <row r="453" spans="1:8" x14ac:dyDescent="0.25">
      <c r="A453" s="2">
        <v>44284</v>
      </c>
      <c r="B453" t="s">
        <v>7</v>
      </c>
      <c r="C453">
        <v>3559</v>
      </c>
      <c r="F453">
        <v>66.599999999999994</v>
      </c>
      <c r="G453">
        <v>5415.7</v>
      </c>
      <c r="H453">
        <v>139.23333333333332</v>
      </c>
    </row>
    <row r="454" spans="1:8" x14ac:dyDescent="0.25">
      <c r="A454" s="2">
        <v>44285</v>
      </c>
      <c r="B454" t="s">
        <v>7</v>
      </c>
      <c r="C454">
        <v>4795</v>
      </c>
      <c r="F454">
        <v>58.9</v>
      </c>
      <c r="G454">
        <v>5356.6333333333332</v>
      </c>
      <c r="H454">
        <v>130.33333333333334</v>
      </c>
    </row>
    <row r="455" spans="1:8" x14ac:dyDescent="0.25">
      <c r="A455" s="2">
        <v>44286</v>
      </c>
      <c r="B455" t="s">
        <v>7</v>
      </c>
      <c r="C455">
        <v>3995</v>
      </c>
      <c r="F455">
        <v>54.8</v>
      </c>
      <c r="G455">
        <v>5329.333333333333</v>
      </c>
      <c r="H455">
        <v>127.36666666666666</v>
      </c>
    </row>
    <row r="456" spans="1:8" x14ac:dyDescent="0.25">
      <c r="A456" s="2">
        <v>44287</v>
      </c>
      <c r="B456" t="s">
        <v>7</v>
      </c>
      <c r="C456">
        <v>3583</v>
      </c>
      <c r="F456">
        <v>55.8</v>
      </c>
      <c r="G456">
        <v>5291.7666666666664</v>
      </c>
      <c r="H456">
        <v>125.33333333333333</v>
      </c>
    </row>
    <row r="457" spans="1:8" x14ac:dyDescent="0.25">
      <c r="A457" s="2">
        <v>44288</v>
      </c>
      <c r="B457" t="s">
        <v>7</v>
      </c>
      <c r="C457">
        <v>3743</v>
      </c>
      <c r="F457">
        <v>59.2</v>
      </c>
      <c r="G457">
        <v>5187.666666666667</v>
      </c>
      <c r="H457">
        <v>115.6</v>
      </c>
    </row>
    <row r="458" spans="1:8" x14ac:dyDescent="0.25">
      <c r="A458" s="2">
        <v>44289</v>
      </c>
      <c r="B458" t="s">
        <v>7</v>
      </c>
      <c r="C458">
        <v>3460</v>
      </c>
      <c r="F458">
        <v>53.2</v>
      </c>
      <c r="G458">
        <v>5081.3999999999996</v>
      </c>
      <c r="H458">
        <v>101.1</v>
      </c>
    </row>
    <row r="459" spans="1:8" x14ac:dyDescent="0.25">
      <c r="A459" s="2">
        <v>44290</v>
      </c>
      <c r="B459" t="s">
        <v>7</v>
      </c>
      <c r="C459">
        <v>2588</v>
      </c>
      <c r="F459">
        <v>44.4</v>
      </c>
      <c r="G459">
        <v>4968.8999999999996</v>
      </c>
      <c r="H459">
        <v>93.36666666666666</v>
      </c>
    </row>
    <row r="460" spans="1:8" x14ac:dyDescent="0.25">
      <c r="A460" s="2">
        <v>44291</v>
      </c>
      <c r="B460" t="s">
        <v>7</v>
      </c>
      <c r="C460">
        <v>2338</v>
      </c>
      <c r="F460">
        <v>39.1</v>
      </c>
      <c r="G460">
        <v>4856.2</v>
      </c>
      <c r="H460">
        <v>85.833333333333329</v>
      </c>
    </row>
    <row r="461" spans="1:8" x14ac:dyDescent="0.25">
      <c r="A461" s="2">
        <v>44292</v>
      </c>
      <c r="B461" t="s">
        <v>7</v>
      </c>
      <c r="C461">
        <v>2237</v>
      </c>
      <c r="F461">
        <v>34.700000000000003</v>
      </c>
      <c r="G461">
        <v>4754.3</v>
      </c>
      <c r="H461">
        <v>81.433333333333337</v>
      </c>
    </row>
    <row r="462" spans="1:8" x14ac:dyDescent="0.25">
      <c r="A462" s="2">
        <v>44293</v>
      </c>
      <c r="B462" t="s">
        <v>7</v>
      </c>
      <c r="C462">
        <v>2548</v>
      </c>
      <c r="F462">
        <v>30.9</v>
      </c>
      <c r="G462">
        <v>4689.7333333333336</v>
      </c>
      <c r="H462">
        <v>79.36666666666666</v>
      </c>
    </row>
    <row r="463" spans="1:8" x14ac:dyDescent="0.25">
      <c r="A463" s="2">
        <v>44294</v>
      </c>
      <c r="B463" t="s">
        <v>7</v>
      </c>
      <c r="C463">
        <v>3011</v>
      </c>
      <c r="F463">
        <v>33.5</v>
      </c>
      <c r="G463">
        <v>4647.8666666666668</v>
      </c>
      <c r="H463">
        <v>78.7</v>
      </c>
    </row>
    <row r="464" spans="1:8" x14ac:dyDescent="0.25">
      <c r="A464" s="2">
        <v>44295</v>
      </c>
      <c r="B464" t="s">
        <v>7</v>
      </c>
      <c r="C464">
        <v>2855</v>
      </c>
      <c r="F464">
        <v>36.5</v>
      </c>
      <c r="G464">
        <v>4522.166666666667</v>
      </c>
      <c r="H464">
        <v>72.766666666666666</v>
      </c>
    </row>
    <row r="465" spans="1:8" x14ac:dyDescent="0.25">
      <c r="A465" s="2">
        <v>44296</v>
      </c>
      <c r="B465" t="s">
        <v>7</v>
      </c>
      <c r="C465">
        <v>2456</v>
      </c>
      <c r="F465">
        <v>37</v>
      </c>
      <c r="G465">
        <v>4396.9333333333334</v>
      </c>
      <c r="H465">
        <v>68.433333333333337</v>
      </c>
    </row>
    <row r="466" spans="1:8" x14ac:dyDescent="0.25">
      <c r="A466" s="2">
        <v>44297</v>
      </c>
      <c r="B466" t="s">
        <v>7</v>
      </c>
      <c r="C466">
        <v>845</v>
      </c>
      <c r="F466">
        <v>36.700000000000003</v>
      </c>
      <c r="G466">
        <v>4224.666666666667</v>
      </c>
      <c r="H466">
        <v>63.733333333333334</v>
      </c>
    </row>
    <row r="467" spans="1:8" x14ac:dyDescent="0.25">
      <c r="A467" s="2">
        <v>44298</v>
      </c>
      <c r="B467" t="s">
        <v>7</v>
      </c>
      <c r="C467">
        <v>1730</v>
      </c>
      <c r="F467">
        <v>32.299999999999997</v>
      </c>
      <c r="G467">
        <v>4090.3666666666668</v>
      </c>
      <c r="H467">
        <v>58.133333333333333</v>
      </c>
    </row>
    <row r="468" spans="1:8" x14ac:dyDescent="0.25">
      <c r="A468" s="2">
        <v>44299</v>
      </c>
      <c r="B468" t="s">
        <v>7</v>
      </c>
      <c r="C468">
        <v>3568</v>
      </c>
      <c r="F468">
        <v>28.4</v>
      </c>
      <c r="G468">
        <v>4023.2333333333331</v>
      </c>
      <c r="H468">
        <v>54.533333333333331</v>
      </c>
    </row>
    <row r="469" spans="1:8" x14ac:dyDescent="0.25">
      <c r="A469" s="2">
        <v>44300</v>
      </c>
      <c r="B469" t="s">
        <v>7</v>
      </c>
      <c r="C469">
        <v>2471</v>
      </c>
      <c r="F469">
        <v>29.7</v>
      </c>
      <c r="G469">
        <v>3964.1666666666665</v>
      </c>
      <c r="H469">
        <v>53.56666666666667</v>
      </c>
    </row>
    <row r="470" spans="1:8" x14ac:dyDescent="0.25">
      <c r="A470" s="2">
        <v>44301</v>
      </c>
      <c r="B470" t="s">
        <v>7</v>
      </c>
      <c r="C470">
        <v>2491</v>
      </c>
      <c r="F470">
        <v>32.5</v>
      </c>
      <c r="G470">
        <v>3904.4</v>
      </c>
      <c r="H470">
        <v>52.7</v>
      </c>
    </row>
    <row r="471" spans="1:8" x14ac:dyDescent="0.25">
      <c r="A471" s="2">
        <v>44302</v>
      </c>
      <c r="B471" t="s">
        <v>7</v>
      </c>
      <c r="C471">
        <v>2671</v>
      </c>
      <c r="F471">
        <v>32.9</v>
      </c>
      <c r="G471">
        <v>3777.3333333333335</v>
      </c>
      <c r="H471">
        <v>50.033333333333331</v>
      </c>
    </row>
    <row r="472" spans="1:8" x14ac:dyDescent="0.25">
      <c r="A472" s="2">
        <v>44303</v>
      </c>
      <c r="B472" t="s">
        <v>7</v>
      </c>
      <c r="C472">
        <v>2756</v>
      </c>
      <c r="F472">
        <v>34.299999999999997</v>
      </c>
      <c r="G472">
        <v>3680.4666666666667</v>
      </c>
      <c r="H472">
        <v>46.466666666666669</v>
      </c>
    </row>
    <row r="473" spans="1:8" x14ac:dyDescent="0.25">
      <c r="A473" s="2">
        <v>44304</v>
      </c>
      <c r="B473" t="s">
        <v>7</v>
      </c>
      <c r="C473">
        <v>2206</v>
      </c>
      <c r="F473">
        <v>33.299999999999997</v>
      </c>
      <c r="G473">
        <v>3561.7666666666669</v>
      </c>
      <c r="H473">
        <v>44.466666666666669</v>
      </c>
    </row>
    <row r="474" spans="1:8" x14ac:dyDescent="0.25">
      <c r="A474" s="2">
        <v>44305</v>
      </c>
      <c r="B474" t="s">
        <v>7</v>
      </c>
      <c r="C474">
        <v>1882</v>
      </c>
      <c r="F474">
        <v>29</v>
      </c>
      <c r="G474">
        <v>3442.5666666666666</v>
      </c>
      <c r="H474">
        <v>41.466666666666669</v>
      </c>
    </row>
    <row r="475" spans="1:8" x14ac:dyDescent="0.25">
      <c r="A475" s="2">
        <v>44306</v>
      </c>
      <c r="B475" t="s">
        <v>7</v>
      </c>
      <c r="C475">
        <v>2963</v>
      </c>
      <c r="F475">
        <v>23.4</v>
      </c>
      <c r="G475">
        <v>3375.3333333333335</v>
      </c>
      <c r="H475">
        <v>38.4</v>
      </c>
    </row>
    <row r="476" spans="1:8" x14ac:dyDescent="0.25">
      <c r="A476" s="2">
        <v>44307</v>
      </c>
      <c r="B476" t="s">
        <v>7</v>
      </c>
      <c r="C476">
        <v>2524</v>
      </c>
      <c r="F476">
        <v>22.7</v>
      </c>
      <c r="G476">
        <v>3323.2666666666669</v>
      </c>
      <c r="H476">
        <v>38.4</v>
      </c>
    </row>
    <row r="477" spans="1:8" x14ac:dyDescent="0.25">
      <c r="A477" s="2">
        <v>44308</v>
      </c>
      <c r="B477" t="s">
        <v>7</v>
      </c>
      <c r="C477">
        <v>2396</v>
      </c>
      <c r="F477">
        <v>24</v>
      </c>
      <c r="G477">
        <v>3229.1666666666665</v>
      </c>
      <c r="H477">
        <v>38.5</v>
      </c>
    </row>
    <row r="478" spans="1:8" x14ac:dyDescent="0.25">
      <c r="A478" s="2">
        <v>44309</v>
      </c>
      <c r="B478" t="s">
        <v>7</v>
      </c>
      <c r="C478">
        <v>2728</v>
      </c>
      <c r="F478">
        <v>24.5</v>
      </c>
      <c r="G478">
        <v>3114.4</v>
      </c>
      <c r="H478">
        <v>35.366666666666667</v>
      </c>
    </row>
    <row r="479" spans="1:8" x14ac:dyDescent="0.25">
      <c r="A479" s="2">
        <v>44310</v>
      </c>
      <c r="B479" t="s">
        <v>7</v>
      </c>
      <c r="C479">
        <v>2678</v>
      </c>
      <c r="F479">
        <v>26.2</v>
      </c>
      <c r="G479">
        <v>3028.8666666666668</v>
      </c>
      <c r="H479">
        <v>33.43333333333333</v>
      </c>
    </row>
    <row r="480" spans="1:8" x14ac:dyDescent="0.25">
      <c r="A480" s="2">
        <v>44311</v>
      </c>
      <c r="B480" t="s">
        <v>7</v>
      </c>
      <c r="C480">
        <v>2061</v>
      </c>
      <c r="F480">
        <v>25.6</v>
      </c>
      <c r="G480">
        <v>2897.4333333333334</v>
      </c>
      <c r="H480">
        <v>32.4</v>
      </c>
    </row>
    <row r="481" spans="1:8" x14ac:dyDescent="0.25">
      <c r="A481" s="2">
        <v>44312</v>
      </c>
      <c r="B481" t="s">
        <v>7</v>
      </c>
      <c r="C481">
        <v>1712</v>
      </c>
      <c r="F481">
        <v>23.7</v>
      </c>
      <c r="G481">
        <v>2774.9666666666667</v>
      </c>
      <c r="H481">
        <v>30.433333333333334</v>
      </c>
    </row>
    <row r="482" spans="1:8" x14ac:dyDescent="0.25">
      <c r="A482" s="2">
        <v>44313</v>
      </c>
      <c r="B482" t="s">
        <v>7</v>
      </c>
      <c r="C482">
        <v>2064</v>
      </c>
      <c r="F482">
        <v>20.9</v>
      </c>
      <c r="G482">
        <v>2697.1333333333332</v>
      </c>
      <c r="H482">
        <v>28.7</v>
      </c>
    </row>
    <row r="483" spans="1:8" x14ac:dyDescent="0.25">
      <c r="A483" s="2">
        <v>44314</v>
      </c>
      <c r="B483" t="s">
        <v>7</v>
      </c>
      <c r="C483">
        <v>2685</v>
      </c>
      <c r="F483">
        <v>19.100000000000001</v>
      </c>
      <c r="G483">
        <v>2668</v>
      </c>
      <c r="H483">
        <v>28.633333333333333</v>
      </c>
    </row>
    <row r="484" spans="1:8" x14ac:dyDescent="0.25">
      <c r="A484" s="2">
        <v>44315</v>
      </c>
      <c r="B484" t="s">
        <v>7</v>
      </c>
      <c r="C484">
        <v>2166</v>
      </c>
      <c r="F484">
        <v>21</v>
      </c>
      <c r="G484">
        <v>2580.3666666666668</v>
      </c>
      <c r="H484">
        <v>28.833333333333332</v>
      </c>
    </row>
    <row r="485" spans="1:8" x14ac:dyDescent="0.25">
      <c r="A485" s="2">
        <v>44316</v>
      </c>
      <c r="B485" t="s">
        <v>7</v>
      </c>
      <c r="C485">
        <v>2445</v>
      </c>
      <c r="F485">
        <v>22.8</v>
      </c>
      <c r="G485">
        <v>2528.6999999999998</v>
      </c>
      <c r="H485">
        <v>27.733333333333334</v>
      </c>
    </row>
    <row r="486" spans="1:8" x14ac:dyDescent="0.25">
      <c r="A486" s="2">
        <v>44317</v>
      </c>
      <c r="B486" t="s">
        <v>7</v>
      </c>
      <c r="C486">
        <v>2381</v>
      </c>
      <c r="F486">
        <v>21</v>
      </c>
      <c r="G486">
        <v>2488.6333333333332</v>
      </c>
      <c r="H486">
        <v>26.8</v>
      </c>
    </row>
    <row r="487" spans="1:8" x14ac:dyDescent="0.25">
      <c r="A487" s="2">
        <v>44318</v>
      </c>
      <c r="B487" t="s">
        <v>7</v>
      </c>
      <c r="C487">
        <v>1907</v>
      </c>
      <c r="F487">
        <v>19.7</v>
      </c>
      <c r="G487">
        <v>2427.4333333333334</v>
      </c>
      <c r="H487">
        <v>25.333333333333332</v>
      </c>
    </row>
    <row r="488" spans="1:8" x14ac:dyDescent="0.25">
      <c r="A488" s="2">
        <v>44319</v>
      </c>
      <c r="B488" t="s">
        <v>7</v>
      </c>
      <c r="C488">
        <v>1671</v>
      </c>
      <c r="F488">
        <v>19.3</v>
      </c>
      <c r="G488">
        <v>2367.8000000000002</v>
      </c>
      <c r="H488">
        <v>24.066666666666666</v>
      </c>
    </row>
    <row r="489" spans="1:8" x14ac:dyDescent="0.25">
      <c r="A489" s="2">
        <v>44320</v>
      </c>
      <c r="B489" t="s">
        <v>7</v>
      </c>
      <c r="C489">
        <v>1649</v>
      </c>
      <c r="F489">
        <v>15.4</v>
      </c>
      <c r="G489">
        <v>2336.5</v>
      </c>
      <c r="H489">
        <v>23.766666666666666</v>
      </c>
    </row>
    <row r="490" spans="1:8" x14ac:dyDescent="0.25">
      <c r="A490" s="2">
        <v>44321</v>
      </c>
      <c r="B490" t="s">
        <v>7</v>
      </c>
      <c r="C490">
        <v>1946</v>
      </c>
      <c r="F490">
        <v>12.6</v>
      </c>
      <c r="G490">
        <v>2323.4333333333334</v>
      </c>
      <c r="H490">
        <v>23.566666666666666</v>
      </c>
    </row>
    <row r="491" spans="1:8" x14ac:dyDescent="0.25">
      <c r="A491" s="2">
        <v>44322</v>
      </c>
      <c r="B491" t="s">
        <v>7</v>
      </c>
      <c r="C491">
        <v>2144</v>
      </c>
      <c r="F491">
        <v>14.2</v>
      </c>
      <c r="G491">
        <v>2320.3333333333335</v>
      </c>
      <c r="H491">
        <v>23.6</v>
      </c>
    </row>
    <row r="492" spans="1:8" x14ac:dyDescent="0.25">
      <c r="A492" s="2">
        <v>44323</v>
      </c>
      <c r="B492" t="s">
        <v>7</v>
      </c>
      <c r="C492">
        <v>2613</v>
      </c>
      <c r="F492">
        <v>14.9</v>
      </c>
      <c r="G492">
        <v>2322.5</v>
      </c>
      <c r="H492">
        <v>23.366666666666667</v>
      </c>
    </row>
    <row r="493" spans="1:8" x14ac:dyDescent="0.25">
      <c r="A493" s="2">
        <v>44324</v>
      </c>
      <c r="B493" t="s">
        <v>7</v>
      </c>
      <c r="C493">
        <v>2490</v>
      </c>
      <c r="F493">
        <v>14.7</v>
      </c>
      <c r="G493">
        <v>2305.1333333333332</v>
      </c>
      <c r="H493">
        <v>22.366666666666667</v>
      </c>
    </row>
    <row r="494" spans="1:8" x14ac:dyDescent="0.25">
      <c r="A494" s="2">
        <v>44325</v>
      </c>
      <c r="B494" t="s">
        <v>7</v>
      </c>
      <c r="C494">
        <v>2047</v>
      </c>
      <c r="F494">
        <v>12.3</v>
      </c>
      <c r="G494">
        <v>2278.1999999999998</v>
      </c>
      <c r="H494">
        <v>20.766666666666666</v>
      </c>
    </row>
    <row r="495" spans="1:8" x14ac:dyDescent="0.25">
      <c r="A495" s="2">
        <v>44326</v>
      </c>
      <c r="B495" t="s">
        <v>7</v>
      </c>
      <c r="C495">
        <v>1770</v>
      </c>
      <c r="F495">
        <v>10.3</v>
      </c>
      <c r="G495">
        <v>2255.3333333333335</v>
      </c>
      <c r="H495">
        <v>18.833333333333332</v>
      </c>
    </row>
    <row r="496" spans="1:8" x14ac:dyDescent="0.25">
      <c r="A496" s="2">
        <v>44327</v>
      </c>
      <c r="B496" t="s">
        <v>7</v>
      </c>
      <c r="C496">
        <v>2357</v>
      </c>
      <c r="F496">
        <v>9.1999999999999993</v>
      </c>
      <c r="G496">
        <v>2305.7333333333331</v>
      </c>
      <c r="H496">
        <v>17.633333333333333</v>
      </c>
    </row>
    <row r="497" spans="1:8" x14ac:dyDescent="0.25">
      <c r="A497" s="2">
        <v>44328</v>
      </c>
      <c r="B497" t="s">
        <v>7</v>
      </c>
      <c r="C497">
        <v>2474</v>
      </c>
      <c r="F497">
        <v>10.5</v>
      </c>
      <c r="G497">
        <v>2330.5333333333333</v>
      </c>
      <c r="H497">
        <v>18.066666666666666</v>
      </c>
    </row>
    <row r="498" spans="1:8" x14ac:dyDescent="0.25">
      <c r="A498" s="2">
        <v>44329</v>
      </c>
      <c r="B498" t="s">
        <v>7</v>
      </c>
      <c r="C498">
        <v>2284</v>
      </c>
      <c r="F498">
        <v>10.199999999999999</v>
      </c>
      <c r="G498">
        <v>2287.7333333333331</v>
      </c>
      <c r="H498">
        <v>18</v>
      </c>
    </row>
    <row r="499" spans="1:8" x14ac:dyDescent="0.25">
      <c r="A499" s="2">
        <v>44330</v>
      </c>
      <c r="B499" t="s">
        <v>7</v>
      </c>
      <c r="C499">
        <v>2656</v>
      </c>
      <c r="F499">
        <v>11.2</v>
      </c>
      <c r="G499">
        <v>2293.9</v>
      </c>
      <c r="H499">
        <v>17.600000000000001</v>
      </c>
    </row>
    <row r="500" spans="1:8" x14ac:dyDescent="0.25">
      <c r="A500" s="2">
        <v>44331</v>
      </c>
      <c r="B500" t="s">
        <v>7</v>
      </c>
      <c r="C500">
        <v>2193</v>
      </c>
      <c r="F500">
        <v>12.5</v>
      </c>
      <c r="G500">
        <v>2283.9666666666667</v>
      </c>
      <c r="H500">
        <v>16.899999999999999</v>
      </c>
    </row>
    <row r="501" spans="1:8" x14ac:dyDescent="0.25">
      <c r="A501" s="2">
        <v>44332</v>
      </c>
      <c r="B501" t="s">
        <v>7</v>
      </c>
      <c r="C501">
        <v>1156</v>
      </c>
      <c r="F501">
        <v>10.5</v>
      </c>
      <c r="G501">
        <v>2233.4666666666667</v>
      </c>
      <c r="H501">
        <v>16.133333333333333</v>
      </c>
    </row>
    <row r="502" spans="1:8" x14ac:dyDescent="0.25">
      <c r="A502" s="2">
        <v>44333</v>
      </c>
      <c r="B502" t="s">
        <v>7</v>
      </c>
      <c r="C502">
        <v>0</v>
      </c>
      <c r="F502">
        <v>9.6</v>
      </c>
      <c r="G502">
        <v>2141.6</v>
      </c>
      <c r="H502">
        <v>15.133333333333333</v>
      </c>
    </row>
    <row r="503" spans="1:8" x14ac:dyDescent="0.25">
      <c r="A503" s="2">
        <v>44334</v>
      </c>
      <c r="B503" t="s">
        <v>7</v>
      </c>
      <c r="C503">
        <v>0</v>
      </c>
      <c r="F503">
        <v>8.6</v>
      </c>
      <c r="G503">
        <v>2068.0666666666666</v>
      </c>
      <c r="H503">
        <v>14.133333333333333</v>
      </c>
    </row>
    <row r="504" spans="1:8" x14ac:dyDescent="0.25">
      <c r="A504" s="2">
        <v>44335</v>
      </c>
      <c r="B504" t="s">
        <v>7</v>
      </c>
      <c r="C504">
        <v>2412</v>
      </c>
      <c r="F504">
        <v>8.8000000000000007</v>
      </c>
      <c r="G504">
        <v>2085.7333333333331</v>
      </c>
      <c r="H504">
        <v>14.033333333333333</v>
      </c>
    </row>
    <row r="505" spans="1:8" x14ac:dyDescent="0.25">
      <c r="A505" s="2">
        <v>44336</v>
      </c>
      <c r="B505" t="s">
        <v>7</v>
      </c>
      <c r="C505">
        <v>2135</v>
      </c>
      <c r="F505">
        <v>8.9</v>
      </c>
      <c r="G505">
        <v>2058.1333333333332</v>
      </c>
      <c r="H505">
        <v>14</v>
      </c>
    </row>
    <row r="506" spans="1:8" x14ac:dyDescent="0.25">
      <c r="A506" s="2">
        <v>44337</v>
      </c>
      <c r="B506" t="s">
        <v>7</v>
      </c>
      <c r="C506">
        <v>2694</v>
      </c>
      <c r="F506">
        <v>9.1999999999999993</v>
      </c>
      <c r="G506">
        <v>2063.8000000000002</v>
      </c>
      <c r="H506">
        <v>13.133333333333333</v>
      </c>
    </row>
    <row r="507" spans="1:8" x14ac:dyDescent="0.25">
      <c r="A507" s="2">
        <v>44338</v>
      </c>
      <c r="B507" t="s">
        <v>7</v>
      </c>
      <c r="C507">
        <v>2702</v>
      </c>
      <c r="F507">
        <v>8.1</v>
      </c>
      <c r="G507">
        <v>2074</v>
      </c>
      <c r="H507">
        <v>12.766666666666667</v>
      </c>
    </row>
    <row r="508" spans="1:8" x14ac:dyDescent="0.25">
      <c r="A508" s="2">
        <v>44339</v>
      </c>
      <c r="B508" t="s">
        <v>7</v>
      </c>
      <c r="C508">
        <v>2523</v>
      </c>
      <c r="F508">
        <v>7.6</v>
      </c>
      <c r="G508">
        <v>2067.1666666666665</v>
      </c>
      <c r="H508">
        <v>12.366666666666667</v>
      </c>
    </row>
    <row r="509" spans="1:8" x14ac:dyDescent="0.25">
      <c r="A509" s="2">
        <v>44340</v>
      </c>
      <c r="B509" t="s">
        <v>7</v>
      </c>
      <c r="C509">
        <v>2092</v>
      </c>
      <c r="F509">
        <v>7</v>
      </c>
      <c r="G509">
        <v>2047.6333333333334</v>
      </c>
      <c r="H509">
        <v>11.2</v>
      </c>
    </row>
    <row r="510" spans="1:8" x14ac:dyDescent="0.25">
      <c r="A510" s="2">
        <v>44341</v>
      </c>
      <c r="B510" t="s">
        <v>7</v>
      </c>
      <c r="C510">
        <v>2362</v>
      </c>
      <c r="F510">
        <v>5.6</v>
      </c>
      <c r="G510">
        <v>2057.6666666666665</v>
      </c>
      <c r="H510">
        <v>10.233333333333333</v>
      </c>
    </row>
    <row r="511" spans="1:8" x14ac:dyDescent="0.25">
      <c r="A511" s="2">
        <v>44342</v>
      </c>
      <c r="B511" t="s">
        <v>7</v>
      </c>
      <c r="C511">
        <v>2410</v>
      </c>
      <c r="F511">
        <v>6.4</v>
      </c>
      <c r="G511">
        <v>2080.9333333333334</v>
      </c>
      <c r="H511">
        <v>10.366666666666667</v>
      </c>
    </row>
    <row r="512" spans="1:8" x14ac:dyDescent="0.25">
      <c r="A512" s="2">
        <v>44343</v>
      </c>
      <c r="B512" t="s">
        <v>7</v>
      </c>
      <c r="C512">
        <v>2987</v>
      </c>
      <c r="F512">
        <v>6.9</v>
      </c>
      <c r="G512">
        <v>2111.6999999999998</v>
      </c>
      <c r="H512">
        <v>10.466666666666667</v>
      </c>
    </row>
    <row r="513" spans="1:8" x14ac:dyDescent="0.25">
      <c r="A513" s="2">
        <v>44344</v>
      </c>
      <c r="B513" t="s">
        <v>7</v>
      </c>
      <c r="C513">
        <v>3380</v>
      </c>
      <c r="F513">
        <v>7.4</v>
      </c>
      <c r="G513">
        <v>2134.8666666666668</v>
      </c>
      <c r="H513">
        <v>10.233333333333333</v>
      </c>
    </row>
    <row r="514" spans="1:8" x14ac:dyDescent="0.25">
      <c r="A514" s="2">
        <v>44345</v>
      </c>
      <c r="B514" t="s">
        <v>7</v>
      </c>
      <c r="C514">
        <v>4028</v>
      </c>
      <c r="F514">
        <v>7.7</v>
      </c>
      <c r="G514">
        <v>2196.9333333333334</v>
      </c>
      <c r="H514">
        <v>9.6</v>
      </c>
    </row>
    <row r="515" spans="1:8" x14ac:dyDescent="0.25">
      <c r="A515" s="2">
        <v>44346</v>
      </c>
      <c r="B515" t="s">
        <v>7</v>
      </c>
      <c r="C515">
        <v>3240</v>
      </c>
      <c r="F515">
        <v>8.1</v>
      </c>
      <c r="G515">
        <v>2223.4333333333334</v>
      </c>
      <c r="H515">
        <v>9.1</v>
      </c>
    </row>
    <row r="516" spans="1:8" x14ac:dyDescent="0.25">
      <c r="A516" s="2">
        <v>44347</v>
      </c>
      <c r="B516" t="s">
        <v>7</v>
      </c>
      <c r="C516">
        <v>3111</v>
      </c>
      <c r="F516">
        <v>8</v>
      </c>
      <c r="G516">
        <v>2247.7666666666669</v>
      </c>
      <c r="H516">
        <v>8.8000000000000007</v>
      </c>
    </row>
    <row r="517" spans="1:8" x14ac:dyDescent="0.25">
      <c r="A517" s="2">
        <v>44348</v>
      </c>
      <c r="B517" t="s">
        <v>7</v>
      </c>
      <c r="C517">
        <v>3283</v>
      </c>
      <c r="F517">
        <v>7.2</v>
      </c>
      <c r="G517">
        <v>2293.6333333333332</v>
      </c>
      <c r="H517">
        <v>8.6</v>
      </c>
    </row>
    <row r="518" spans="1:8" x14ac:dyDescent="0.25">
      <c r="A518" s="2">
        <v>44349</v>
      </c>
      <c r="B518" t="s">
        <v>7</v>
      </c>
      <c r="C518">
        <v>3099</v>
      </c>
      <c r="F518">
        <v>6.6</v>
      </c>
      <c r="G518">
        <v>2341.2333333333331</v>
      </c>
      <c r="H518">
        <v>8.1333333333333329</v>
      </c>
    </row>
    <row r="519" spans="1:8" x14ac:dyDescent="0.25">
      <c r="A519" s="2">
        <v>44350</v>
      </c>
      <c r="B519" t="s">
        <v>7</v>
      </c>
      <c r="C519">
        <v>4261</v>
      </c>
      <c r="F519">
        <v>7.3</v>
      </c>
      <c r="G519">
        <v>2428.3000000000002</v>
      </c>
      <c r="H519">
        <v>8.5</v>
      </c>
    </row>
    <row r="520" spans="1:8" x14ac:dyDescent="0.25">
      <c r="A520" s="2">
        <v>44351</v>
      </c>
      <c r="B520" t="s">
        <v>7</v>
      </c>
      <c r="C520">
        <v>5179</v>
      </c>
      <c r="F520">
        <v>8.8000000000000007</v>
      </c>
      <c r="G520">
        <v>2536.0666666666666</v>
      </c>
      <c r="H520">
        <v>8.9666666666666668</v>
      </c>
    </row>
    <row r="521" spans="1:8" x14ac:dyDescent="0.25">
      <c r="A521" s="2">
        <v>44352</v>
      </c>
      <c r="B521" t="s">
        <v>7</v>
      </c>
      <c r="C521">
        <v>6140</v>
      </c>
      <c r="F521">
        <v>8.4</v>
      </c>
      <c r="G521">
        <v>2669.2666666666669</v>
      </c>
      <c r="H521">
        <v>8.4333333333333336</v>
      </c>
    </row>
    <row r="522" spans="1:8" x14ac:dyDescent="0.25">
      <c r="A522" s="2">
        <v>44353</v>
      </c>
      <c r="B522" t="s">
        <v>7</v>
      </c>
      <c r="C522">
        <v>5651</v>
      </c>
      <c r="F522">
        <v>8.8000000000000007</v>
      </c>
      <c r="G522">
        <v>2770.5333333333333</v>
      </c>
      <c r="H522">
        <v>8.4333333333333336</v>
      </c>
    </row>
    <row r="523" spans="1:8" x14ac:dyDescent="0.25">
      <c r="A523" s="2">
        <v>44354</v>
      </c>
      <c r="B523" t="s">
        <v>7</v>
      </c>
      <c r="C523">
        <v>5223</v>
      </c>
      <c r="F523">
        <v>8.1999999999999993</v>
      </c>
      <c r="G523">
        <v>2861.6333333333332</v>
      </c>
      <c r="H523">
        <v>8.0666666666666664</v>
      </c>
    </row>
    <row r="524" spans="1:8" x14ac:dyDescent="0.25">
      <c r="A524" s="2">
        <v>44355</v>
      </c>
      <c r="B524" t="s">
        <v>7</v>
      </c>
      <c r="C524">
        <v>5584</v>
      </c>
      <c r="F524">
        <v>7.3</v>
      </c>
      <c r="G524">
        <v>2979.5333333333333</v>
      </c>
      <c r="H524">
        <v>7.9333333333333336</v>
      </c>
    </row>
    <row r="525" spans="1:8" x14ac:dyDescent="0.25">
      <c r="A525" s="2">
        <v>44356</v>
      </c>
      <c r="B525" t="s">
        <v>7</v>
      </c>
      <c r="C525">
        <v>5966</v>
      </c>
      <c r="F525">
        <v>7.9</v>
      </c>
      <c r="G525">
        <v>3119.4</v>
      </c>
      <c r="H525">
        <v>8.3000000000000007</v>
      </c>
    </row>
    <row r="526" spans="1:8" x14ac:dyDescent="0.25">
      <c r="A526" s="2">
        <v>44357</v>
      </c>
      <c r="B526" t="s">
        <v>7</v>
      </c>
      <c r="C526">
        <v>7312</v>
      </c>
      <c r="F526">
        <v>7.9</v>
      </c>
      <c r="G526">
        <v>3284.5666666666666</v>
      </c>
      <c r="H526">
        <v>8.3666666666666671</v>
      </c>
    </row>
    <row r="527" spans="1:8" x14ac:dyDescent="0.25">
      <c r="A527" s="2">
        <v>44358</v>
      </c>
      <c r="B527" t="s">
        <v>7</v>
      </c>
      <c r="C527">
        <v>7232</v>
      </c>
      <c r="F527">
        <v>8.5</v>
      </c>
      <c r="G527">
        <v>3443.1666666666665</v>
      </c>
      <c r="H527">
        <v>7.9333333333333336</v>
      </c>
    </row>
    <row r="528" spans="1:8" x14ac:dyDescent="0.25">
      <c r="A528" s="2">
        <v>44359</v>
      </c>
      <c r="B528" t="s">
        <v>7</v>
      </c>
      <c r="C528">
        <v>7958</v>
      </c>
      <c r="F528">
        <v>10.199999999999999</v>
      </c>
      <c r="G528">
        <v>3632.3</v>
      </c>
      <c r="H528">
        <v>8.1333333333333329</v>
      </c>
    </row>
    <row r="529" spans="1:8" x14ac:dyDescent="0.25">
      <c r="A529" s="2">
        <v>44360</v>
      </c>
      <c r="B529" t="s">
        <v>7</v>
      </c>
      <c r="C529">
        <v>7550</v>
      </c>
      <c r="F529">
        <v>10.199999999999999</v>
      </c>
      <c r="G529">
        <v>3795.4333333333334</v>
      </c>
      <c r="H529">
        <v>8.1666666666666661</v>
      </c>
    </row>
    <row r="530" spans="1:8" x14ac:dyDescent="0.25">
      <c r="A530" s="2">
        <v>44361</v>
      </c>
      <c r="B530" t="s">
        <v>7</v>
      </c>
      <c r="C530">
        <v>7319</v>
      </c>
      <c r="F530">
        <v>9.1999999999999993</v>
      </c>
      <c r="G530">
        <v>3966.3</v>
      </c>
      <c r="H530">
        <v>7.8666666666666663</v>
      </c>
    </row>
    <row r="531" spans="1:8" x14ac:dyDescent="0.25">
      <c r="A531" s="2">
        <v>44362</v>
      </c>
      <c r="B531" t="s">
        <v>7</v>
      </c>
      <c r="C531">
        <v>7606</v>
      </c>
      <c r="F531">
        <v>8.4</v>
      </c>
      <c r="G531">
        <v>4181.3</v>
      </c>
      <c r="H531">
        <v>7.7333333333333334</v>
      </c>
    </row>
    <row r="532" spans="1:8" x14ac:dyDescent="0.25">
      <c r="A532" s="2">
        <v>44363</v>
      </c>
      <c r="B532" t="s">
        <v>7</v>
      </c>
      <c r="C532">
        <v>7587</v>
      </c>
      <c r="F532">
        <v>8.1</v>
      </c>
      <c r="G532">
        <v>4434.2</v>
      </c>
      <c r="H532">
        <v>7.9333333333333336</v>
      </c>
    </row>
    <row r="533" spans="1:8" x14ac:dyDescent="0.25">
      <c r="A533" s="2">
        <v>44364</v>
      </c>
      <c r="B533" t="s">
        <v>7</v>
      </c>
      <c r="C533">
        <v>8808</v>
      </c>
      <c r="F533">
        <v>8.6</v>
      </c>
      <c r="G533">
        <v>4727.8</v>
      </c>
      <c r="H533">
        <v>8.0666666666666664</v>
      </c>
    </row>
    <row r="534" spans="1:8" x14ac:dyDescent="0.25">
      <c r="A534" s="2">
        <v>44365</v>
      </c>
      <c r="B534" t="s">
        <v>7</v>
      </c>
      <c r="C534">
        <v>10809</v>
      </c>
      <c r="F534">
        <v>10.4</v>
      </c>
      <c r="G534">
        <v>5007.7</v>
      </c>
      <c r="H534">
        <v>8.4666666666666668</v>
      </c>
    </row>
    <row r="535" spans="1:8" x14ac:dyDescent="0.25">
      <c r="A535" s="2">
        <v>44366</v>
      </c>
      <c r="B535" t="s">
        <v>7</v>
      </c>
      <c r="C535">
        <v>10270</v>
      </c>
      <c r="F535">
        <v>10.199999999999999</v>
      </c>
      <c r="G535">
        <v>5278.8666666666668</v>
      </c>
      <c r="H535">
        <v>8.7333333333333325</v>
      </c>
    </row>
    <row r="536" spans="1:8" x14ac:dyDescent="0.25">
      <c r="A536" s="2">
        <v>44367</v>
      </c>
      <c r="B536" t="s">
        <v>7</v>
      </c>
      <c r="C536">
        <v>10075</v>
      </c>
      <c r="F536">
        <v>11</v>
      </c>
      <c r="G536">
        <v>5524.9</v>
      </c>
      <c r="H536">
        <v>8.9666666666666668</v>
      </c>
    </row>
    <row r="537" spans="1:8" x14ac:dyDescent="0.25">
      <c r="A537" s="2">
        <v>44368</v>
      </c>
      <c r="B537" t="s">
        <v>7</v>
      </c>
      <c r="C537">
        <v>9072</v>
      </c>
      <c r="F537">
        <v>10.9</v>
      </c>
      <c r="G537">
        <v>5737.2333333333336</v>
      </c>
      <c r="H537">
        <v>8.8666666666666671</v>
      </c>
    </row>
    <row r="538" spans="1:8" x14ac:dyDescent="0.25">
      <c r="A538" s="2">
        <v>44369</v>
      </c>
      <c r="B538" t="s">
        <v>7</v>
      </c>
      <c r="C538">
        <v>10467</v>
      </c>
      <c r="F538">
        <v>9.6999999999999993</v>
      </c>
      <c r="G538">
        <v>6002.0333333333338</v>
      </c>
      <c r="H538">
        <v>8.8333333333333339</v>
      </c>
    </row>
    <row r="539" spans="1:8" x14ac:dyDescent="0.25">
      <c r="A539" s="2">
        <v>44370</v>
      </c>
      <c r="B539" t="s">
        <v>7</v>
      </c>
      <c r="C539">
        <v>11481</v>
      </c>
      <c r="F539">
        <v>11.2</v>
      </c>
      <c r="G539">
        <v>6315</v>
      </c>
      <c r="H539">
        <v>9.5666666666666664</v>
      </c>
    </row>
    <row r="540" spans="1:8" x14ac:dyDescent="0.25">
      <c r="A540" s="2">
        <v>44371</v>
      </c>
      <c r="B540" t="s">
        <v>7</v>
      </c>
      <c r="C540">
        <v>15882</v>
      </c>
      <c r="F540">
        <v>12.3</v>
      </c>
      <c r="G540">
        <v>6765.666666666667</v>
      </c>
      <c r="H540">
        <v>10.1</v>
      </c>
    </row>
    <row r="541" spans="1:8" x14ac:dyDescent="0.25">
      <c r="A541" s="2">
        <v>44372</v>
      </c>
      <c r="B541" t="s">
        <v>7</v>
      </c>
      <c r="C541">
        <v>16702</v>
      </c>
      <c r="F541">
        <v>14.1</v>
      </c>
      <c r="G541">
        <v>7242.0666666666666</v>
      </c>
      <c r="H541">
        <v>10.3</v>
      </c>
    </row>
    <row r="542" spans="1:8" x14ac:dyDescent="0.25">
      <c r="A542" s="2">
        <v>44373</v>
      </c>
      <c r="B542" t="s">
        <v>7</v>
      </c>
      <c r="C542">
        <v>15296</v>
      </c>
      <c r="F542">
        <v>14.9</v>
      </c>
      <c r="G542">
        <v>7652.3666666666668</v>
      </c>
      <c r="H542">
        <v>10.6</v>
      </c>
    </row>
    <row r="543" spans="1:8" x14ac:dyDescent="0.25">
      <c r="A543" s="2">
        <v>44374</v>
      </c>
      <c r="B543" t="s">
        <v>7</v>
      </c>
      <c r="C543">
        <v>17943</v>
      </c>
      <c r="F543">
        <v>16.3</v>
      </c>
      <c r="G543">
        <v>8137.8</v>
      </c>
      <c r="H543">
        <v>11.033333333333333</v>
      </c>
    </row>
    <row r="544" spans="1:8" x14ac:dyDescent="0.25">
      <c r="A544" s="2">
        <v>44375</v>
      </c>
      <c r="B544" t="s">
        <v>7</v>
      </c>
      <c r="C544">
        <v>14623</v>
      </c>
      <c r="F544">
        <v>15.5</v>
      </c>
      <c r="G544">
        <v>8490.9666666666672</v>
      </c>
      <c r="H544">
        <v>11.066666666666666</v>
      </c>
    </row>
    <row r="545" spans="1:8" x14ac:dyDescent="0.25">
      <c r="A545" s="2">
        <v>44376</v>
      </c>
      <c r="B545" t="s">
        <v>7</v>
      </c>
      <c r="C545">
        <v>22644</v>
      </c>
      <c r="F545">
        <v>14.7</v>
      </c>
      <c r="G545">
        <v>9137.7666666666664</v>
      </c>
      <c r="H545">
        <v>10.933333333333334</v>
      </c>
    </row>
    <row r="546" spans="1:8" x14ac:dyDescent="0.25">
      <c r="A546" s="2">
        <v>44377</v>
      </c>
      <c r="B546" t="s">
        <v>7</v>
      </c>
      <c r="C546">
        <v>20223</v>
      </c>
      <c r="F546">
        <v>15.6</v>
      </c>
      <c r="G546">
        <v>9708.1666666666661</v>
      </c>
      <c r="H546">
        <v>11.5</v>
      </c>
    </row>
    <row r="547" spans="1:8" x14ac:dyDescent="0.25">
      <c r="A547" s="2">
        <v>44378</v>
      </c>
      <c r="B547" t="s">
        <v>7</v>
      </c>
      <c r="C547">
        <v>25606</v>
      </c>
      <c r="F547">
        <v>16.399999999999999</v>
      </c>
      <c r="G547">
        <v>10452.266666666666</v>
      </c>
      <c r="H547">
        <v>11.933333333333334</v>
      </c>
    </row>
    <row r="548" spans="1:8" x14ac:dyDescent="0.25">
      <c r="A548" s="2">
        <v>44379</v>
      </c>
      <c r="B548" t="s">
        <v>7</v>
      </c>
      <c r="C548">
        <v>27556</v>
      </c>
      <c r="F548">
        <v>18.100000000000001</v>
      </c>
      <c r="G548">
        <v>11267.5</v>
      </c>
      <c r="H548">
        <v>12.666666666666666</v>
      </c>
    </row>
    <row r="549" spans="1:8" x14ac:dyDescent="0.25">
      <c r="A549" s="2">
        <v>44380</v>
      </c>
      <c r="B549" t="s">
        <v>7</v>
      </c>
      <c r="C549">
        <v>26706</v>
      </c>
      <c r="F549">
        <v>18.100000000000001</v>
      </c>
      <c r="G549">
        <v>12015.666666666666</v>
      </c>
      <c r="H549">
        <v>13.166666666666666</v>
      </c>
    </row>
    <row r="550" spans="1:8" x14ac:dyDescent="0.25">
      <c r="A550" s="2">
        <v>44381</v>
      </c>
      <c r="B550" t="s">
        <v>7</v>
      </c>
      <c r="C550">
        <v>24447</v>
      </c>
      <c r="F550">
        <v>18</v>
      </c>
      <c r="G550">
        <v>12657.933333333332</v>
      </c>
      <c r="H550">
        <v>13.166666666666666</v>
      </c>
    </row>
    <row r="551" spans="1:8" x14ac:dyDescent="0.25">
      <c r="A551" s="2">
        <v>44382</v>
      </c>
      <c r="B551" t="s">
        <v>7</v>
      </c>
      <c r="C551">
        <v>23818</v>
      </c>
      <c r="F551">
        <v>17.399999999999999</v>
      </c>
      <c r="G551">
        <v>13247.2</v>
      </c>
      <c r="H551">
        <v>13.3</v>
      </c>
    </row>
    <row r="552" spans="1:8" x14ac:dyDescent="0.25">
      <c r="A552" s="2">
        <v>44383</v>
      </c>
      <c r="B552" t="s">
        <v>7</v>
      </c>
      <c r="C552">
        <v>27100</v>
      </c>
      <c r="F552">
        <v>16.5</v>
      </c>
      <c r="G552">
        <v>13962.166666666666</v>
      </c>
      <c r="H552">
        <v>13.166666666666666</v>
      </c>
    </row>
    <row r="553" spans="1:8" x14ac:dyDescent="0.25">
      <c r="A553" s="2">
        <v>44384</v>
      </c>
      <c r="B553" t="s">
        <v>7</v>
      </c>
      <c r="C553">
        <v>28334</v>
      </c>
      <c r="F553">
        <v>17.899999999999999</v>
      </c>
      <c r="G553">
        <v>14732.533333333333</v>
      </c>
      <c r="H553">
        <v>14.266666666666667</v>
      </c>
    </row>
    <row r="554" spans="1:8" x14ac:dyDescent="0.25">
      <c r="A554" s="2">
        <v>44385</v>
      </c>
      <c r="B554" t="s">
        <v>7</v>
      </c>
      <c r="C554">
        <v>32048</v>
      </c>
      <c r="F554">
        <v>20.100000000000001</v>
      </c>
      <c r="G554">
        <v>15614.666666666666</v>
      </c>
      <c r="H554">
        <v>15.333333333333334</v>
      </c>
    </row>
    <row r="555" spans="1:8" x14ac:dyDescent="0.25">
      <c r="A555" s="2">
        <v>44386</v>
      </c>
      <c r="B555" t="s">
        <v>7</v>
      </c>
      <c r="C555">
        <v>31977</v>
      </c>
      <c r="F555">
        <v>23.3</v>
      </c>
      <c r="G555">
        <v>16481.7</v>
      </c>
      <c r="H555">
        <v>16.066666666666666</v>
      </c>
    </row>
    <row r="556" spans="1:8" x14ac:dyDescent="0.25">
      <c r="A556" s="2">
        <v>44387</v>
      </c>
      <c r="B556" t="s">
        <v>7</v>
      </c>
      <c r="C556">
        <v>35200</v>
      </c>
      <c r="F556">
        <v>23.9</v>
      </c>
      <c r="G556">
        <v>17411.3</v>
      </c>
      <c r="H556">
        <v>16.833333333333332</v>
      </c>
    </row>
    <row r="557" spans="1:8" x14ac:dyDescent="0.25">
      <c r="A557" s="2">
        <v>44388</v>
      </c>
      <c r="B557" t="s">
        <v>7</v>
      </c>
      <c r="C557">
        <v>31800</v>
      </c>
      <c r="F557">
        <v>25.9</v>
      </c>
      <c r="G557">
        <v>18230.233333333334</v>
      </c>
      <c r="H557">
        <v>17.733333333333334</v>
      </c>
    </row>
    <row r="558" spans="1:8" x14ac:dyDescent="0.25">
      <c r="A558" s="2">
        <v>44389</v>
      </c>
      <c r="B558" t="s">
        <v>7</v>
      </c>
      <c r="C558">
        <v>31352</v>
      </c>
      <c r="F558">
        <v>26.3</v>
      </c>
      <c r="G558">
        <v>19010.033333333333</v>
      </c>
      <c r="H558">
        <v>18.033333333333335</v>
      </c>
    </row>
    <row r="559" spans="1:8" x14ac:dyDescent="0.25">
      <c r="A559" s="2">
        <v>44390</v>
      </c>
      <c r="B559" t="s">
        <v>7</v>
      </c>
      <c r="C559">
        <v>33998</v>
      </c>
      <c r="F559">
        <v>24.2</v>
      </c>
      <c r="G559">
        <v>19891.633333333335</v>
      </c>
      <c r="H559">
        <v>17.833333333333332</v>
      </c>
    </row>
    <row r="560" spans="1:8" x14ac:dyDescent="0.25">
      <c r="A560" s="2">
        <v>44391</v>
      </c>
      <c r="B560" t="s">
        <v>7</v>
      </c>
      <c r="C560">
        <v>36216</v>
      </c>
      <c r="F560">
        <v>27.4</v>
      </c>
      <c r="G560">
        <v>20854.866666666665</v>
      </c>
      <c r="H560">
        <v>19.233333333333334</v>
      </c>
    </row>
    <row r="561" spans="1:8" x14ac:dyDescent="0.25">
      <c r="A561" s="2">
        <v>44392</v>
      </c>
      <c r="B561" t="s">
        <v>7</v>
      </c>
      <c r="C561">
        <v>41748</v>
      </c>
      <c r="F561">
        <v>30.8</v>
      </c>
      <c r="G561">
        <v>21992.933333333334</v>
      </c>
      <c r="H561">
        <v>20.766666666666666</v>
      </c>
    </row>
    <row r="562" spans="1:8" x14ac:dyDescent="0.25">
      <c r="A562" s="2">
        <v>44393</v>
      </c>
      <c r="B562" t="s">
        <v>7</v>
      </c>
      <c r="C562">
        <v>47891</v>
      </c>
      <c r="F562">
        <v>36.200000000000003</v>
      </c>
      <c r="G562">
        <v>23336.400000000001</v>
      </c>
      <c r="H562">
        <v>22.533333333333335</v>
      </c>
    </row>
    <row r="563" spans="1:8" x14ac:dyDescent="0.25">
      <c r="A563" s="2">
        <v>44394</v>
      </c>
      <c r="B563" t="s">
        <v>7</v>
      </c>
      <c r="C563">
        <v>51273</v>
      </c>
      <c r="F563">
        <v>37.4</v>
      </c>
      <c r="G563">
        <v>24751.9</v>
      </c>
      <c r="H563">
        <v>23.866666666666667</v>
      </c>
    </row>
    <row r="564" spans="1:8" x14ac:dyDescent="0.25">
      <c r="A564" s="2">
        <v>44395</v>
      </c>
      <c r="B564" t="s">
        <v>7</v>
      </c>
      <c r="C564">
        <v>53969</v>
      </c>
      <c r="F564">
        <v>38.200000000000003</v>
      </c>
      <c r="G564">
        <v>26190.566666666666</v>
      </c>
      <c r="H564">
        <v>24.6</v>
      </c>
    </row>
    <row r="565" spans="1:8" x14ac:dyDescent="0.25">
      <c r="A565" s="2">
        <v>44396</v>
      </c>
      <c r="B565" t="s">
        <v>7</v>
      </c>
      <c r="C565">
        <v>47599</v>
      </c>
      <c r="F565">
        <v>37.200000000000003</v>
      </c>
      <c r="G565">
        <v>27434.866666666665</v>
      </c>
      <c r="H565">
        <v>25.066666666666666</v>
      </c>
    </row>
    <row r="566" spans="1:8" x14ac:dyDescent="0.25">
      <c r="A566" s="2">
        <v>44397</v>
      </c>
      <c r="B566" t="s">
        <v>7</v>
      </c>
      <c r="C566">
        <v>39538</v>
      </c>
      <c r="F566">
        <v>36.200000000000003</v>
      </c>
      <c r="G566">
        <v>28416.966666666667</v>
      </c>
      <c r="H566">
        <v>25.233333333333334</v>
      </c>
    </row>
    <row r="567" spans="1:8" x14ac:dyDescent="0.25">
      <c r="A567" s="2">
        <v>44398</v>
      </c>
      <c r="B567" t="s">
        <v>7</v>
      </c>
      <c r="C567">
        <v>46125</v>
      </c>
      <c r="F567">
        <v>42.4</v>
      </c>
      <c r="G567">
        <v>29652.066666666666</v>
      </c>
      <c r="H567">
        <v>28.233333333333334</v>
      </c>
    </row>
    <row r="568" spans="1:8" x14ac:dyDescent="0.25">
      <c r="A568" s="2">
        <v>44399</v>
      </c>
      <c r="B568" t="s">
        <v>7</v>
      </c>
      <c r="C568">
        <v>43404</v>
      </c>
      <c r="F568">
        <v>47.1</v>
      </c>
      <c r="G568">
        <v>30749.966666666667</v>
      </c>
      <c r="H568">
        <v>30.5</v>
      </c>
    </row>
    <row r="569" spans="1:8" x14ac:dyDescent="0.25">
      <c r="A569" s="2">
        <v>44400</v>
      </c>
      <c r="B569" t="s">
        <v>7</v>
      </c>
      <c r="C569">
        <v>39315</v>
      </c>
      <c r="F569">
        <v>54.9</v>
      </c>
      <c r="G569">
        <v>31677.766666666666</v>
      </c>
      <c r="H569">
        <v>32.4</v>
      </c>
    </row>
    <row r="570" spans="1:8" x14ac:dyDescent="0.25">
      <c r="A570" s="2">
        <v>44401</v>
      </c>
      <c r="B570" t="s">
        <v>7</v>
      </c>
      <c r="C570">
        <v>35654</v>
      </c>
      <c r="F570">
        <v>56.3</v>
      </c>
      <c r="G570">
        <v>32336.833333333332</v>
      </c>
      <c r="H570">
        <v>33.9</v>
      </c>
    </row>
    <row r="571" spans="1:8" x14ac:dyDescent="0.25">
      <c r="A571" s="2">
        <v>44402</v>
      </c>
      <c r="B571" t="s">
        <v>7</v>
      </c>
      <c r="C571">
        <v>31285</v>
      </c>
      <c r="F571">
        <v>60</v>
      </c>
      <c r="G571">
        <v>32822.933333333334</v>
      </c>
      <c r="H571">
        <v>36.06666666666667</v>
      </c>
    </row>
    <row r="572" spans="1:8" x14ac:dyDescent="0.25">
      <c r="A572" s="2">
        <v>44403</v>
      </c>
      <c r="B572" t="s">
        <v>7</v>
      </c>
      <c r="C572">
        <v>28652</v>
      </c>
      <c r="F572">
        <v>56.5</v>
      </c>
      <c r="G572">
        <v>33268.133333333331</v>
      </c>
      <c r="H572">
        <v>36.4</v>
      </c>
    </row>
    <row r="573" spans="1:8" x14ac:dyDescent="0.25">
      <c r="A573" s="2">
        <v>44404</v>
      </c>
      <c r="B573" t="s">
        <v>7</v>
      </c>
      <c r="C573">
        <v>24386</v>
      </c>
      <c r="F573">
        <v>53</v>
      </c>
      <c r="G573">
        <v>33482.9</v>
      </c>
      <c r="H573">
        <v>36.1</v>
      </c>
    </row>
    <row r="574" spans="1:8" x14ac:dyDescent="0.25">
      <c r="A574" s="2">
        <v>44405</v>
      </c>
      <c r="B574" t="s">
        <v>7</v>
      </c>
      <c r="C574">
        <v>23228</v>
      </c>
      <c r="F574">
        <v>62</v>
      </c>
      <c r="G574">
        <v>33769.73333333333</v>
      </c>
      <c r="H574">
        <v>40.1</v>
      </c>
    </row>
    <row r="575" spans="1:8" x14ac:dyDescent="0.25">
      <c r="A575" s="2">
        <v>44406</v>
      </c>
      <c r="B575" t="s">
        <v>7</v>
      </c>
      <c r="C575">
        <v>25402</v>
      </c>
      <c r="F575">
        <v>72.2</v>
      </c>
      <c r="G575">
        <v>33861.666666666664</v>
      </c>
      <c r="H575">
        <v>44.233333333333334</v>
      </c>
    </row>
    <row r="576" spans="1:8" x14ac:dyDescent="0.25">
      <c r="A576" s="2">
        <v>44407</v>
      </c>
      <c r="B576" t="s">
        <v>7</v>
      </c>
      <c r="C576">
        <v>30633</v>
      </c>
      <c r="F576">
        <v>78.8</v>
      </c>
      <c r="G576">
        <v>34208.666666666664</v>
      </c>
      <c r="H576">
        <v>46.3</v>
      </c>
    </row>
    <row r="577" spans="1:8" x14ac:dyDescent="0.25">
      <c r="A577" s="2">
        <v>44408</v>
      </c>
      <c r="B577" t="s">
        <v>7</v>
      </c>
      <c r="C577">
        <v>29213</v>
      </c>
      <c r="F577">
        <v>76</v>
      </c>
      <c r="G577">
        <v>34328.9</v>
      </c>
      <c r="H577">
        <v>48.1</v>
      </c>
    </row>
    <row r="578" spans="1:8" x14ac:dyDescent="0.25">
      <c r="A578" s="2">
        <v>44409</v>
      </c>
      <c r="B578" t="s">
        <v>7</v>
      </c>
      <c r="C578">
        <v>25754</v>
      </c>
      <c r="F578">
        <v>75.8</v>
      </c>
      <c r="G578">
        <v>34268.833333333336</v>
      </c>
      <c r="H578">
        <v>49.733333333333334</v>
      </c>
    </row>
    <row r="579" spans="1:8" x14ac:dyDescent="0.25">
      <c r="A579" s="2">
        <v>44410</v>
      </c>
      <c r="B579" t="s">
        <v>7</v>
      </c>
      <c r="C579">
        <v>24139</v>
      </c>
      <c r="F579">
        <v>73.900000000000006</v>
      </c>
      <c r="G579">
        <v>34183.26666666667</v>
      </c>
      <c r="H579">
        <v>51</v>
      </c>
    </row>
    <row r="580" spans="1:8" x14ac:dyDescent="0.25">
      <c r="A580" s="2">
        <v>44411</v>
      </c>
      <c r="B580" t="s">
        <v>7</v>
      </c>
      <c r="C580">
        <v>21687</v>
      </c>
      <c r="F580">
        <v>69.900000000000006</v>
      </c>
      <c r="G580">
        <v>34091.26666666667</v>
      </c>
      <c r="H580">
        <v>51.2</v>
      </c>
    </row>
    <row r="581" spans="1:8" x14ac:dyDescent="0.25">
      <c r="A581" s="2">
        <v>44412</v>
      </c>
      <c r="B581" t="s">
        <v>7</v>
      </c>
      <c r="C581">
        <v>21466</v>
      </c>
      <c r="F581">
        <v>75.099999999999994</v>
      </c>
      <c r="G581">
        <v>34012.866666666669</v>
      </c>
      <c r="H581">
        <v>55.3</v>
      </c>
    </row>
    <row r="582" spans="1:8" x14ac:dyDescent="0.25">
      <c r="A582" s="2">
        <v>44413</v>
      </c>
      <c r="B582" t="s">
        <v>7</v>
      </c>
      <c r="C582">
        <v>28936</v>
      </c>
      <c r="F582">
        <v>84.2</v>
      </c>
      <c r="G582">
        <v>34074.066666666666</v>
      </c>
      <c r="H582">
        <v>58.966666666666669</v>
      </c>
    </row>
    <row r="583" spans="1:8" x14ac:dyDescent="0.25">
      <c r="A583" s="2">
        <v>44414</v>
      </c>
      <c r="B583" t="s">
        <v>7</v>
      </c>
      <c r="C583">
        <v>29825</v>
      </c>
      <c r="F583">
        <v>91.4</v>
      </c>
      <c r="G583">
        <v>34123.76666666667</v>
      </c>
      <c r="H583">
        <v>60.6</v>
      </c>
    </row>
    <row r="584" spans="1:8" x14ac:dyDescent="0.25">
      <c r="A584" s="2">
        <v>44415</v>
      </c>
      <c r="B584" t="s">
        <v>7</v>
      </c>
      <c r="C584">
        <v>31442</v>
      </c>
      <c r="F584">
        <v>87.5</v>
      </c>
      <c r="G584">
        <v>34103.566666666666</v>
      </c>
      <c r="H584">
        <v>62.56666666666667</v>
      </c>
    </row>
    <row r="585" spans="1:8" x14ac:dyDescent="0.25">
      <c r="A585" s="2">
        <v>44416</v>
      </c>
      <c r="B585" t="s">
        <v>7</v>
      </c>
      <c r="C585">
        <v>28229</v>
      </c>
      <c r="F585">
        <v>85.1</v>
      </c>
      <c r="G585">
        <v>33978.633333333331</v>
      </c>
      <c r="H585">
        <v>64.833333333333329</v>
      </c>
    </row>
    <row r="586" spans="1:8" x14ac:dyDescent="0.25">
      <c r="A586" s="2">
        <v>44417</v>
      </c>
      <c r="B586" t="s">
        <v>7</v>
      </c>
      <c r="C586">
        <v>27110</v>
      </c>
      <c r="F586">
        <v>80.5</v>
      </c>
      <c r="G586">
        <v>33708.966666666667</v>
      </c>
      <c r="H586">
        <v>65.166666666666671</v>
      </c>
    </row>
    <row r="587" spans="1:8" x14ac:dyDescent="0.25">
      <c r="A587" s="2">
        <v>44418</v>
      </c>
      <c r="B587" t="s">
        <v>7</v>
      </c>
      <c r="C587">
        <v>24881</v>
      </c>
      <c r="F587">
        <v>77.400000000000006</v>
      </c>
      <c r="G587">
        <v>33478.333333333336</v>
      </c>
      <c r="H587">
        <v>65.266666666666666</v>
      </c>
    </row>
    <row r="588" spans="1:8" x14ac:dyDescent="0.25">
      <c r="A588" s="2">
        <v>44419</v>
      </c>
      <c r="B588" t="s">
        <v>7</v>
      </c>
      <c r="C588">
        <v>23297</v>
      </c>
      <c r="F588">
        <v>84.9</v>
      </c>
      <c r="G588">
        <v>33209.833333333336</v>
      </c>
      <c r="H588">
        <v>69.266666666666666</v>
      </c>
    </row>
    <row r="589" spans="1:8" x14ac:dyDescent="0.25">
      <c r="A589" s="2">
        <v>44420</v>
      </c>
      <c r="B589" t="s">
        <v>7</v>
      </c>
      <c r="C589">
        <v>29260</v>
      </c>
      <c r="F589">
        <v>88.8</v>
      </c>
      <c r="G589">
        <v>33051.9</v>
      </c>
      <c r="H589">
        <v>72.533333333333331</v>
      </c>
    </row>
    <row r="590" spans="1:8" x14ac:dyDescent="0.25">
      <c r="A590" s="2">
        <v>44421</v>
      </c>
      <c r="B590" t="s">
        <v>7</v>
      </c>
      <c r="C590">
        <v>32706</v>
      </c>
      <c r="F590">
        <v>95.8</v>
      </c>
      <c r="G590">
        <v>32934.9</v>
      </c>
      <c r="H590">
        <v>74</v>
      </c>
    </row>
    <row r="591" spans="1:8" x14ac:dyDescent="0.25">
      <c r="A591" s="2">
        <v>44422</v>
      </c>
      <c r="B591" t="s">
        <v>7</v>
      </c>
      <c r="C591">
        <v>32362</v>
      </c>
      <c r="F591">
        <v>92</v>
      </c>
      <c r="G591">
        <v>32622.033333333333</v>
      </c>
      <c r="H591">
        <v>75.7</v>
      </c>
    </row>
    <row r="592" spans="1:8" x14ac:dyDescent="0.25">
      <c r="A592" s="2">
        <v>44423</v>
      </c>
      <c r="B592" t="s">
        <v>7</v>
      </c>
      <c r="C592">
        <v>29143</v>
      </c>
      <c r="F592">
        <v>89.4</v>
      </c>
      <c r="G592">
        <v>31997.1</v>
      </c>
      <c r="H592">
        <v>76.7</v>
      </c>
    </row>
    <row r="593" spans="1:8" x14ac:dyDescent="0.25">
      <c r="A593" s="2">
        <v>44424</v>
      </c>
      <c r="B593" t="s">
        <v>7</v>
      </c>
      <c r="C593">
        <v>26426</v>
      </c>
      <c r="F593">
        <v>86.7</v>
      </c>
      <c r="G593">
        <v>31168.866666666665</v>
      </c>
      <c r="H593">
        <v>77.033333333333331</v>
      </c>
    </row>
    <row r="594" spans="1:8" x14ac:dyDescent="0.25">
      <c r="A594" s="2">
        <v>44425</v>
      </c>
      <c r="B594" t="s">
        <v>7</v>
      </c>
      <c r="C594">
        <v>28176</v>
      </c>
      <c r="F594">
        <v>80.099999999999994</v>
      </c>
      <c r="G594">
        <v>30309.1</v>
      </c>
      <c r="H594">
        <v>76.533333333333331</v>
      </c>
    </row>
    <row r="595" spans="1:8" x14ac:dyDescent="0.25">
      <c r="A595" s="2">
        <v>44426</v>
      </c>
      <c r="B595" t="s">
        <v>7</v>
      </c>
      <c r="C595">
        <v>26628</v>
      </c>
      <c r="F595">
        <v>86.8</v>
      </c>
      <c r="G595">
        <v>29610.066666666666</v>
      </c>
      <c r="H595">
        <v>81.36666666666666</v>
      </c>
    </row>
    <row r="596" spans="1:8" x14ac:dyDescent="0.25">
      <c r="A596" s="2">
        <v>44427</v>
      </c>
      <c r="B596" t="s">
        <v>7</v>
      </c>
      <c r="C596">
        <v>33646</v>
      </c>
      <c r="F596">
        <v>94</v>
      </c>
      <c r="G596">
        <v>29413.666666666668</v>
      </c>
      <c r="H596">
        <v>84.433333333333337</v>
      </c>
    </row>
    <row r="597" spans="1:8" x14ac:dyDescent="0.25">
      <c r="A597" s="2">
        <v>44428</v>
      </c>
      <c r="B597" t="s">
        <v>7</v>
      </c>
      <c r="C597">
        <v>36273</v>
      </c>
      <c r="F597">
        <v>101.6</v>
      </c>
      <c r="G597">
        <v>29085.266666666666</v>
      </c>
      <c r="H597">
        <v>85</v>
      </c>
    </row>
    <row r="598" spans="1:8" x14ac:dyDescent="0.25">
      <c r="A598" s="2">
        <v>44429</v>
      </c>
      <c r="B598" t="s">
        <v>7</v>
      </c>
      <c r="C598">
        <v>36987</v>
      </c>
      <c r="F598">
        <v>98.4</v>
      </c>
      <c r="G598">
        <v>28871.366666666665</v>
      </c>
      <c r="H598">
        <v>86.36666666666666</v>
      </c>
    </row>
    <row r="599" spans="1:8" x14ac:dyDescent="0.25">
      <c r="A599" s="2">
        <v>44430</v>
      </c>
      <c r="B599" t="s">
        <v>7</v>
      </c>
      <c r="C599">
        <v>31783</v>
      </c>
      <c r="F599">
        <v>98.4</v>
      </c>
      <c r="G599">
        <v>28620.3</v>
      </c>
      <c r="H599">
        <v>87.033333333333331</v>
      </c>
    </row>
    <row r="600" spans="1:8" x14ac:dyDescent="0.25">
      <c r="A600" s="2">
        <v>44431</v>
      </c>
      <c r="B600" t="s">
        <v>7</v>
      </c>
      <c r="C600">
        <v>31976</v>
      </c>
      <c r="F600">
        <v>93.9</v>
      </c>
      <c r="G600">
        <v>28497.7</v>
      </c>
      <c r="H600">
        <v>86.533333333333331</v>
      </c>
    </row>
    <row r="601" spans="1:8" x14ac:dyDescent="0.25">
      <c r="A601" s="2">
        <v>44432</v>
      </c>
      <c r="B601" t="s">
        <v>7</v>
      </c>
      <c r="C601">
        <v>31675</v>
      </c>
      <c r="F601">
        <v>87.9</v>
      </c>
      <c r="G601">
        <v>28510.7</v>
      </c>
      <c r="H601">
        <v>85</v>
      </c>
    </row>
    <row r="602" spans="1:8" x14ac:dyDescent="0.25">
      <c r="A602" s="2">
        <v>44433</v>
      </c>
      <c r="B602" t="s">
        <v>7</v>
      </c>
      <c r="C602">
        <v>30619</v>
      </c>
      <c r="F602">
        <v>96</v>
      </c>
      <c r="G602">
        <v>28576.266666666666</v>
      </c>
      <c r="H602">
        <v>89.86666666666666</v>
      </c>
    </row>
    <row r="603" spans="1:8" x14ac:dyDescent="0.25">
      <c r="A603" s="2">
        <v>44434</v>
      </c>
      <c r="B603" t="s">
        <v>7</v>
      </c>
      <c r="C603">
        <v>35547</v>
      </c>
      <c r="F603">
        <v>105</v>
      </c>
      <c r="G603">
        <v>28948.3</v>
      </c>
      <c r="H603">
        <v>94.36666666666666</v>
      </c>
    </row>
    <row r="604" spans="1:8" x14ac:dyDescent="0.25">
      <c r="A604" s="2">
        <v>44435</v>
      </c>
      <c r="B604" t="s">
        <v>7</v>
      </c>
      <c r="C604">
        <v>37962</v>
      </c>
      <c r="F604">
        <v>116.4</v>
      </c>
      <c r="G604">
        <v>29439.433333333334</v>
      </c>
      <c r="H604">
        <v>94.666666666666671</v>
      </c>
    </row>
    <row r="605" spans="1:8" x14ac:dyDescent="0.25">
      <c r="A605" s="2">
        <v>44436</v>
      </c>
      <c r="B605" t="s">
        <v>7</v>
      </c>
      <c r="C605">
        <v>37690</v>
      </c>
      <c r="F605">
        <v>109.4</v>
      </c>
      <c r="G605">
        <v>29849.033333333333</v>
      </c>
      <c r="H605">
        <v>93.766666666666666</v>
      </c>
    </row>
    <row r="606" spans="1:8" x14ac:dyDescent="0.25">
      <c r="A606" s="2">
        <v>44437</v>
      </c>
      <c r="B606" t="s">
        <v>7</v>
      </c>
      <c r="C606">
        <v>32087</v>
      </c>
      <c r="F606">
        <v>111.6</v>
      </c>
      <c r="G606">
        <v>29897.5</v>
      </c>
      <c r="H606">
        <v>95.36666666666666</v>
      </c>
    </row>
    <row r="607" spans="1:8" x14ac:dyDescent="0.25">
      <c r="A607" s="2">
        <v>44438</v>
      </c>
      <c r="B607" t="s">
        <v>7</v>
      </c>
      <c r="C607">
        <v>32937</v>
      </c>
      <c r="F607">
        <v>106.4</v>
      </c>
      <c r="G607">
        <v>30021.633333333335</v>
      </c>
      <c r="H607">
        <v>95.13333333333334</v>
      </c>
    </row>
    <row r="608" spans="1:8" x14ac:dyDescent="0.25">
      <c r="A608" s="2">
        <v>44439</v>
      </c>
      <c r="B608" t="s">
        <v>7</v>
      </c>
      <c r="C608">
        <v>26227</v>
      </c>
      <c r="F608">
        <v>99.8</v>
      </c>
      <c r="G608">
        <v>30037.4</v>
      </c>
      <c r="H608">
        <v>94.36666666666666</v>
      </c>
    </row>
    <row r="609" spans="1:8" x14ac:dyDescent="0.25">
      <c r="A609" s="2">
        <v>44440</v>
      </c>
      <c r="B609" t="s">
        <v>7</v>
      </c>
      <c r="C609">
        <v>31931</v>
      </c>
      <c r="F609">
        <v>94.4</v>
      </c>
      <c r="G609">
        <v>30297.133333333335</v>
      </c>
      <c r="H609">
        <v>93.86666666666666</v>
      </c>
    </row>
    <row r="610" spans="1:8" x14ac:dyDescent="0.25">
      <c r="A610" s="2">
        <v>44441</v>
      </c>
      <c r="B610" t="s">
        <v>7</v>
      </c>
      <c r="C610">
        <v>35493</v>
      </c>
      <c r="F610">
        <v>110.2</v>
      </c>
      <c r="G610">
        <v>30757.333333333332</v>
      </c>
      <c r="H610">
        <v>99.966666666666669</v>
      </c>
    </row>
    <row r="611" spans="1:8" x14ac:dyDescent="0.25">
      <c r="A611" s="2">
        <v>44442</v>
      </c>
      <c r="B611" t="s">
        <v>7</v>
      </c>
      <c r="C611">
        <v>37830</v>
      </c>
      <c r="F611">
        <v>124</v>
      </c>
      <c r="G611">
        <v>31302.799999999999</v>
      </c>
      <c r="H611">
        <v>101.3</v>
      </c>
    </row>
    <row r="612" spans="1:8" x14ac:dyDescent="0.25">
      <c r="A612" s="2">
        <v>44443</v>
      </c>
      <c r="B612" t="s">
        <v>7</v>
      </c>
      <c r="C612">
        <v>42065</v>
      </c>
      <c r="F612">
        <v>118.7</v>
      </c>
      <c r="G612">
        <v>31740.433333333334</v>
      </c>
      <c r="H612">
        <v>101.36666666666666</v>
      </c>
    </row>
    <row r="613" spans="1:8" x14ac:dyDescent="0.25">
      <c r="A613" s="2">
        <v>44444</v>
      </c>
      <c r="B613" t="s">
        <v>7</v>
      </c>
      <c r="C613">
        <v>36642</v>
      </c>
      <c r="F613">
        <v>115.8</v>
      </c>
      <c r="G613">
        <v>31967.666666666668</v>
      </c>
      <c r="H613">
        <v>102.5</v>
      </c>
    </row>
    <row r="614" spans="1:8" x14ac:dyDescent="0.25">
      <c r="A614" s="2">
        <v>44445</v>
      </c>
      <c r="B614" t="s">
        <v>7</v>
      </c>
      <c r="C614">
        <v>36515</v>
      </c>
      <c r="F614">
        <v>108.6</v>
      </c>
      <c r="G614">
        <v>32136.766666666666</v>
      </c>
      <c r="H614">
        <v>101.7</v>
      </c>
    </row>
    <row r="615" spans="1:8" x14ac:dyDescent="0.25">
      <c r="A615" s="2">
        <v>44446</v>
      </c>
      <c r="B615" t="s">
        <v>7</v>
      </c>
      <c r="C615">
        <v>40801</v>
      </c>
      <c r="F615">
        <v>103.1</v>
      </c>
      <c r="G615">
        <v>32555.833333333332</v>
      </c>
      <c r="H615">
        <v>99.766666666666666</v>
      </c>
    </row>
    <row r="616" spans="1:8" x14ac:dyDescent="0.25">
      <c r="A616" s="2">
        <v>44447</v>
      </c>
      <c r="B616" t="s">
        <v>7</v>
      </c>
      <c r="C616">
        <v>37179</v>
      </c>
      <c r="F616">
        <v>110.7</v>
      </c>
      <c r="G616">
        <v>32891.466666666667</v>
      </c>
      <c r="H616">
        <v>105.43333333333334</v>
      </c>
    </row>
    <row r="617" spans="1:8" x14ac:dyDescent="0.25">
      <c r="A617" s="2">
        <v>44448</v>
      </c>
      <c r="B617" t="s">
        <v>7</v>
      </c>
      <c r="C617">
        <v>38486</v>
      </c>
      <c r="F617">
        <v>123.7</v>
      </c>
      <c r="G617">
        <v>33344.966666666667</v>
      </c>
      <c r="H617">
        <v>110.56666666666666</v>
      </c>
    </row>
    <row r="618" spans="1:8" x14ac:dyDescent="0.25">
      <c r="A618" s="2">
        <v>44449</v>
      </c>
      <c r="B618" t="s">
        <v>7</v>
      </c>
      <c r="C618">
        <v>37480</v>
      </c>
      <c r="F618">
        <v>135.6</v>
      </c>
      <c r="G618">
        <v>33817.73333333333</v>
      </c>
      <c r="H618">
        <v>111.26666666666667</v>
      </c>
    </row>
    <row r="619" spans="1:8" x14ac:dyDescent="0.25">
      <c r="A619" s="2">
        <v>44450</v>
      </c>
      <c r="B619" t="s">
        <v>7</v>
      </c>
      <c r="C619">
        <v>36734</v>
      </c>
      <c r="F619">
        <v>145.30000000000001</v>
      </c>
      <c r="G619">
        <v>34066.866666666669</v>
      </c>
      <c r="H619">
        <v>112.7</v>
      </c>
    </row>
    <row r="620" spans="1:8" x14ac:dyDescent="0.25">
      <c r="A620" s="2">
        <v>44451</v>
      </c>
      <c r="B620" t="s">
        <v>7</v>
      </c>
      <c r="C620">
        <v>28856</v>
      </c>
      <c r="F620">
        <v>140.19999999999999</v>
      </c>
      <c r="G620">
        <v>33938.533333333333</v>
      </c>
      <c r="H620">
        <v>114.76666666666667</v>
      </c>
    </row>
    <row r="621" spans="1:8" x14ac:dyDescent="0.25">
      <c r="A621" s="2">
        <v>44452</v>
      </c>
      <c r="B621" t="s">
        <v>7</v>
      </c>
      <c r="C621">
        <v>28614</v>
      </c>
      <c r="F621">
        <v>128</v>
      </c>
      <c r="G621">
        <v>33813.599999999999</v>
      </c>
      <c r="H621">
        <v>113.3</v>
      </c>
    </row>
    <row r="622" spans="1:8" x14ac:dyDescent="0.25">
      <c r="A622" s="2">
        <v>44453</v>
      </c>
      <c r="B622" t="s">
        <v>7</v>
      </c>
      <c r="C622">
        <v>30283</v>
      </c>
      <c r="F622">
        <v>122</v>
      </c>
      <c r="G622">
        <v>33851.599999999999</v>
      </c>
      <c r="H622">
        <v>112.23333333333333</v>
      </c>
    </row>
    <row r="623" spans="1:8" x14ac:dyDescent="0.25">
      <c r="A623" s="2">
        <v>44454</v>
      </c>
      <c r="B623" t="s">
        <v>7</v>
      </c>
      <c r="C623">
        <v>26251</v>
      </c>
      <c r="F623">
        <v>128.5</v>
      </c>
      <c r="G623">
        <v>33845.76666666667</v>
      </c>
      <c r="H623">
        <v>116.43333333333334</v>
      </c>
    </row>
    <row r="624" spans="1:8" x14ac:dyDescent="0.25">
      <c r="A624" s="2">
        <v>44455</v>
      </c>
      <c r="B624" t="s">
        <v>7</v>
      </c>
      <c r="C624">
        <v>29873</v>
      </c>
      <c r="F624">
        <v>141.80000000000001</v>
      </c>
      <c r="G624">
        <v>33902.333333333336</v>
      </c>
      <c r="H624">
        <v>122.26666666666667</v>
      </c>
    </row>
    <row r="625" spans="1:8" x14ac:dyDescent="0.25">
      <c r="A625" s="2">
        <v>44456</v>
      </c>
      <c r="B625" t="s">
        <v>7</v>
      </c>
      <c r="C625">
        <v>26326</v>
      </c>
      <c r="F625">
        <v>153.1</v>
      </c>
      <c r="G625">
        <v>33892.26666666667</v>
      </c>
      <c r="H625">
        <v>121.86666666666666</v>
      </c>
    </row>
    <row r="626" spans="1:8" x14ac:dyDescent="0.25">
      <c r="A626" s="2">
        <v>44457</v>
      </c>
      <c r="B626" t="s">
        <v>7</v>
      </c>
      <c r="C626">
        <v>32292</v>
      </c>
      <c r="F626">
        <v>150</v>
      </c>
      <c r="G626">
        <v>33847.133333333331</v>
      </c>
      <c r="H626">
        <v>124.1</v>
      </c>
    </row>
    <row r="627" spans="1:8" x14ac:dyDescent="0.25">
      <c r="A627" s="2">
        <v>44458</v>
      </c>
      <c r="B627" t="s">
        <v>7</v>
      </c>
      <c r="C627">
        <v>29438</v>
      </c>
      <c r="F627">
        <v>147.30000000000001</v>
      </c>
      <c r="G627">
        <v>33619.300000000003</v>
      </c>
      <c r="H627">
        <v>125.8</v>
      </c>
    </row>
    <row r="628" spans="1:8" x14ac:dyDescent="0.25">
      <c r="A628" s="2">
        <v>44459</v>
      </c>
      <c r="B628" t="s">
        <v>7</v>
      </c>
      <c r="C628">
        <v>29007</v>
      </c>
      <c r="F628">
        <v>136.19999999999999</v>
      </c>
      <c r="G628">
        <v>33353.300000000003</v>
      </c>
      <c r="H628">
        <v>123.86666666666666</v>
      </c>
    </row>
    <row r="629" spans="1:8" x14ac:dyDescent="0.25">
      <c r="A629" s="2">
        <v>44460</v>
      </c>
      <c r="B629" t="s">
        <v>7</v>
      </c>
      <c r="C629">
        <v>35702</v>
      </c>
      <c r="F629">
        <v>126.4</v>
      </c>
      <c r="G629">
        <v>33483.933333333334</v>
      </c>
      <c r="H629">
        <v>122.03333333333333</v>
      </c>
    </row>
    <row r="630" spans="1:8" x14ac:dyDescent="0.25">
      <c r="A630" s="2">
        <v>44461</v>
      </c>
      <c r="B630" t="s">
        <v>7</v>
      </c>
      <c r="C630">
        <v>31095</v>
      </c>
      <c r="F630">
        <v>131.1</v>
      </c>
      <c r="G630">
        <v>33454.566666666666</v>
      </c>
      <c r="H630">
        <v>127.16666666666667</v>
      </c>
    </row>
    <row r="631" spans="1:8" x14ac:dyDescent="0.25">
      <c r="A631" s="2">
        <v>44462</v>
      </c>
      <c r="B631" t="s">
        <v>7</v>
      </c>
      <c r="C631">
        <v>33560</v>
      </c>
      <c r="F631">
        <v>142.1</v>
      </c>
      <c r="G631">
        <v>33517.4</v>
      </c>
      <c r="H631">
        <v>131.36666666666667</v>
      </c>
    </row>
    <row r="632" spans="1:8" x14ac:dyDescent="0.25">
      <c r="A632" s="2">
        <v>44463</v>
      </c>
      <c r="B632" t="s">
        <v>7</v>
      </c>
      <c r="C632">
        <v>35764</v>
      </c>
      <c r="F632">
        <v>154.19999999999999</v>
      </c>
      <c r="G632">
        <v>33688.9</v>
      </c>
      <c r="H632">
        <v>131.63333333333333</v>
      </c>
    </row>
    <row r="633" spans="1:8" x14ac:dyDescent="0.25">
      <c r="A633" s="2">
        <v>44464</v>
      </c>
      <c r="B633" t="s">
        <v>7</v>
      </c>
      <c r="C633">
        <v>35620</v>
      </c>
      <c r="F633">
        <v>153.69999999999999</v>
      </c>
      <c r="G633">
        <v>33691.333333333336</v>
      </c>
      <c r="H633">
        <v>132.66666666666666</v>
      </c>
    </row>
    <row r="634" spans="1:8" x14ac:dyDescent="0.25">
      <c r="A634" s="2">
        <v>44465</v>
      </c>
      <c r="B634" t="s">
        <v>7</v>
      </c>
      <c r="C634">
        <v>29746</v>
      </c>
      <c r="F634">
        <v>145.80000000000001</v>
      </c>
      <c r="G634">
        <v>33417.466666666667</v>
      </c>
      <c r="H634">
        <v>132.06666666666666</v>
      </c>
    </row>
    <row r="635" spans="1:8" x14ac:dyDescent="0.25">
      <c r="A635" s="2">
        <v>44466</v>
      </c>
      <c r="B635" t="s">
        <v>7</v>
      </c>
      <c r="C635">
        <v>32997</v>
      </c>
      <c r="F635">
        <v>136.30000000000001</v>
      </c>
      <c r="G635">
        <v>33261.033333333333</v>
      </c>
      <c r="H635">
        <v>130.83333333333334</v>
      </c>
    </row>
    <row r="636" spans="1:8" x14ac:dyDescent="0.25">
      <c r="A636" s="2">
        <v>44467</v>
      </c>
      <c r="B636" t="s">
        <v>7</v>
      </c>
      <c r="C636">
        <v>37485</v>
      </c>
      <c r="F636">
        <v>122.5</v>
      </c>
      <c r="G636">
        <v>33440.966666666667</v>
      </c>
      <c r="H636">
        <v>127.73333333333333</v>
      </c>
    </row>
    <row r="637" spans="1:8" x14ac:dyDescent="0.25">
      <c r="A637" s="2">
        <v>44468</v>
      </c>
      <c r="B637" t="s">
        <v>7</v>
      </c>
      <c r="C637">
        <v>34520</v>
      </c>
      <c r="F637">
        <v>122.8</v>
      </c>
      <c r="G637">
        <v>33493.73333333333</v>
      </c>
      <c r="H637">
        <v>131.26666666666668</v>
      </c>
    </row>
    <row r="638" spans="1:8" x14ac:dyDescent="0.25">
      <c r="A638" s="2">
        <v>44469</v>
      </c>
      <c r="B638" t="s">
        <v>7</v>
      </c>
      <c r="C638">
        <v>35059</v>
      </c>
      <c r="F638">
        <v>132.19999999999999</v>
      </c>
      <c r="G638">
        <v>33788.133333333331</v>
      </c>
      <c r="H638">
        <v>134.66666666666666</v>
      </c>
    </row>
    <row r="639" spans="1:8" x14ac:dyDescent="0.25">
      <c r="A639" s="2">
        <v>44470</v>
      </c>
      <c r="B639" t="s">
        <v>7</v>
      </c>
      <c r="C639">
        <v>35742</v>
      </c>
      <c r="F639">
        <v>141</v>
      </c>
      <c r="G639">
        <v>33915.166666666664</v>
      </c>
      <c r="H639">
        <v>137.56666666666666</v>
      </c>
    </row>
    <row r="640" spans="1:8" x14ac:dyDescent="0.25">
      <c r="A640" s="2">
        <v>44471</v>
      </c>
      <c r="B640" t="s">
        <v>7</v>
      </c>
      <c r="C640">
        <v>34589</v>
      </c>
      <c r="F640">
        <v>133.4</v>
      </c>
      <c r="G640">
        <v>33885.033333333333</v>
      </c>
      <c r="H640">
        <v>134.9</v>
      </c>
    </row>
    <row r="641" spans="1:8" x14ac:dyDescent="0.25">
      <c r="A641" s="2">
        <v>44472</v>
      </c>
      <c r="B641" t="s">
        <v>7</v>
      </c>
      <c r="C641">
        <v>29389</v>
      </c>
      <c r="F641">
        <v>128.9</v>
      </c>
      <c r="G641">
        <v>33603.666666666664</v>
      </c>
      <c r="H641">
        <v>133</v>
      </c>
    </row>
    <row r="642" spans="1:8" x14ac:dyDescent="0.25">
      <c r="A642" s="2">
        <v>44473</v>
      </c>
      <c r="B642" t="s">
        <v>7</v>
      </c>
      <c r="C642">
        <v>29666</v>
      </c>
      <c r="F642">
        <v>115</v>
      </c>
      <c r="G642">
        <v>33190.366666666669</v>
      </c>
      <c r="H642">
        <v>130.4</v>
      </c>
    </row>
    <row r="643" spans="1:8" x14ac:dyDescent="0.25">
      <c r="A643" s="2">
        <v>44474</v>
      </c>
      <c r="B643" t="s">
        <v>7</v>
      </c>
      <c r="C643">
        <v>34256</v>
      </c>
      <c r="F643">
        <v>100.3</v>
      </c>
      <c r="G643">
        <v>33110.833333333336</v>
      </c>
      <c r="H643">
        <v>127.5</v>
      </c>
    </row>
    <row r="644" spans="1:8" x14ac:dyDescent="0.25">
      <c r="A644" s="2">
        <v>44475</v>
      </c>
      <c r="B644" t="s">
        <v>7</v>
      </c>
      <c r="C644">
        <v>33049</v>
      </c>
      <c r="F644">
        <v>104.7</v>
      </c>
      <c r="G644">
        <v>32995.300000000003</v>
      </c>
      <c r="H644">
        <v>130.76666666666668</v>
      </c>
    </row>
    <row r="645" spans="1:8" x14ac:dyDescent="0.25">
      <c r="A645" s="2">
        <v>44476</v>
      </c>
      <c r="B645" t="s">
        <v>7</v>
      </c>
      <c r="C645">
        <v>38675</v>
      </c>
      <c r="F645">
        <v>112.7</v>
      </c>
      <c r="G645">
        <v>32924.433333333334</v>
      </c>
      <c r="H645">
        <v>134.03333333333333</v>
      </c>
    </row>
    <row r="646" spans="1:8" x14ac:dyDescent="0.25">
      <c r="A646" s="2">
        <v>44477</v>
      </c>
      <c r="B646" t="s">
        <v>7</v>
      </c>
      <c r="C646">
        <v>39730</v>
      </c>
      <c r="F646">
        <v>120.9</v>
      </c>
      <c r="G646">
        <v>33009.466666666667</v>
      </c>
      <c r="H646">
        <v>131.13333333333333</v>
      </c>
    </row>
    <row r="647" spans="1:8" x14ac:dyDescent="0.25">
      <c r="A647" s="2">
        <v>44478</v>
      </c>
      <c r="B647" t="s">
        <v>7</v>
      </c>
      <c r="C647">
        <v>34910</v>
      </c>
      <c r="F647">
        <v>116.6</v>
      </c>
      <c r="G647">
        <v>32890.26666666667</v>
      </c>
      <c r="H647">
        <v>128.9</v>
      </c>
    </row>
    <row r="648" spans="1:8" x14ac:dyDescent="0.25">
      <c r="A648" s="2">
        <v>44479</v>
      </c>
      <c r="B648" t="s">
        <v>7</v>
      </c>
      <c r="C648">
        <v>39413</v>
      </c>
      <c r="F648">
        <v>117.2</v>
      </c>
      <c r="G648">
        <v>32954.699999999997</v>
      </c>
      <c r="H648">
        <v>128.53333333333333</v>
      </c>
    </row>
    <row r="649" spans="1:8" x14ac:dyDescent="0.25">
      <c r="A649" s="2">
        <v>44480</v>
      </c>
      <c r="B649" t="s">
        <v>7</v>
      </c>
      <c r="C649">
        <v>33593</v>
      </c>
      <c r="F649">
        <v>107.3</v>
      </c>
      <c r="G649">
        <v>32850</v>
      </c>
      <c r="H649">
        <v>124.9</v>
      </c>
    </row>
    <row r="650" spans="1:8" x14ac:dyDescent="0.25">
      <c r="A650" s="2">
        <v>44481</v>
      </c>
      <c r="B650" t="s">
        <v>7</v>
      </c>
      <c r="C650">
        <v>39463</v>
      </c>
      <c r="F650">
        <v>97.4</v>
      </c>
      <c r="G650">
        <v>33203.566666666666</v>
      </c>
      <c r="H650">
        <v>120.63333333333334</v>
      </c>
    </row>
    <row r="651" spans="1:8" x14ac:dyDescent="0.25">
      <c r="A651" s="2">
        <v>44482</v>
      </c>
      <c r="B651" t="s">
        <v>7</v>
      </c>
      <c r="C651">
        <v>37668</v>
      </c>
      <c r="F651">
        <v>103.4</v>
      </c>
      <c r="G651">
        <v>33505.366666666669</v>
      </c>
      <c r="H651">
        <v>124.8</v>
      </c>
    </row>
    <row r="652" spans="1:8" x14ac:dyDescent="0.25">
      <c r="A652" s="2">
        <v>44483</v>
      </c>
      <c r="B652" t="s">
        <v>7</v>
      </c>
      <c r="C652">
        <v>41446</v>
      </c>
      <c r="F652">
        <v>112.7</v>
      </c>
      <c r="G652">
        <v>33877.466666666667</v>
      </c>
      <c r="H652">
        <v>127.3</v>
      </c>
    </row>
    <row r="653" spans="1:8" x14ac:dyDescent="0.25">
      <c r="A653" s="2">
        <v>44484</v>
      </c>
      <c r="B653" t="s">
        <v>7</v>
      </c>
      <c r="C653">
        <v>44556</v>
      </c>
      <c r="F653">
        <v>125.1</v>
      </c>
      <c r="G653">
        <v>34487.633333333331</v>
      </c>
      <c r="H653">
        <v>126.36666666666666</v>
      </c>
    </row>
    <row r="654" spans="1:8" x14ac:dyDescent="0.25">
      <c r="A654" s="2">
        <v>44485</v>
      </c>
      <c r="B654" t="s">
        <v>7</v>
      </c>
      <c r="C654">
        <v>44212</v>
      </c>
      <c r="F654">
        <v>122.7</v>
      </c>
      <c r="G654">
        <v>34965.599999999999</v>
      </c>
      <c r="H654">
        <v>124.4</v>
      </c>
    </row>
    <row r="655" spans="1:8" x14ac:dyDescent="0.25">
      <c r="A655" s="2">
        <v>44486</v>
      </c>
      <c r="B655" t="s">
        <v>7</v>
      </c>
      <c r="C655">
        <v>42818</v>
      </c>
      <c r="F655">
        <v>123.2</v>
      </c>
      <c r="G655">
        <v>35515.333333333336</v>
      </c>
      <c r="H655">
        <v>124.06666666666666</v>
      </c>
    </row>
    <row r="656" spans="1:8" x14ac:dyDescent="0.25">
      <c r="A656" s="2">
        <v>44487</v>
      </c>
      <c r="B656" t="s">
        <v>7</v>
      </c>
      <c r="C656">
        <v>44696</v>
      </c>
      <c r="F656">
        <v>116.7</v>
      </c>
      <c r="G656">
        <v>35928.800000000003</v>
      </c>
      <c r="H656">
        <v>120.03333333333333</v>
      </c>
    </row>
    <row r="657" spans="1:8" x14ac:dyDescent="0.25">
      <c r="A657" s="2">
        <v>44488</v>
      </c>
      <c r="B657" t="s">
        <v>7</v>
      </c>
      <c r="C657">
        <v>48703</v>
      </c>
      <c r="F657">
        <v>108.8</v>
      </c>
      <c r="G657">
        <v>36570.966666666667</v>
      </c>
      <c r="H657">
        <v>116.06666666666666</v>
      </c>
    </row>
    <row r="658" spans="1:8" x14ac:dyDescent="0.25">
      <c r="A658" s="2">
        <v>44489</v>
      </c>
      <c r="B658" t="s">
        <v>7</v>
      </c>
      <c r="C658">
        <v>43324</v>
      </c>
      <c r="F658">
        <v>115.5</v>
      </c>
      <c r="G658">
        <v>37048.199999999997</v>
      </c>
      <c r="H658">
        <v>121.63333333333334</v>
      </c>
    </row>
    <row r="659" spans="1:8" x14ac:dyDescent="0.25">
      <c r="A659" s="2">
        <v>44490</v>
      </c>
      <c r="B659" t="s">
        <v>7</v>
      </c>
      <c r="C659">
        <v>48545</v>
      </c>
      <c r="F659">
        <v>129.6</v>
      </c>
      <c r="G659">
        <v>37476.300000000003</v>
      </c>
      <c r="H659">
        <v>125.96666666666667</v>
      </c>
    </row>
    <row r="660" spans="1:8" x14ac:dyDescent="0.25">
      <c r="A660" s="2">
        <v>44491</v>
      </c>
      <c r="B660" t="s">
        <v>7</v>
      </c>
      <c r="C660">
        <v>51484</v>
      </c>
      <c r="F660">
        <v>138.30000000000001</v>
      </c>
      <c r="G660">
        <v>38155.933333333334</v>
      </c>
      <c r="H660">
        <v>123.03333333333333</v>
      </c>
    </row>
    <row r="661" spans="1:8" x14ac:dyDescent="0.25">
      <c r="A661" s="2">
        <v>44492</v>
      </c>
      <c r="B661" t="s">
        <v>7</v>
      </c>
      <c r="C661">
        <v>48728</v>
      </c>
      <c r="F661">
        <v>138.19999999999999</v>
      </c>
      <c r="G661">
        <v>38661.533333333333</v>
      </c>
      <c r="H661">
        <v>123.5</v>
      </c>
    </row>
    <row r="662" spans="1:8" x14ac:dyDescent="0.25">
      <c r="A662" s="2">
        <v>44493</v>
      </c>
      <c r="B662" t="s">
        <v>7</v>
      </c>
      <c r="C662">
        <v>44985</v>
      </c>
      <c r="F662">
        <v>138.1</v>
      </c>
      <c r="G662">
        <v>38968.9</v>
      </c>
      <c r="H662">
        <v>121.93333333333334</v>
      </c>
    </row>
    <row r="663" spans="1:8" x14ac:dyDescent="0.25">
      <c r="A663" s="2">
        <v>44494</v>
      </c>
      <c r="B663" t="s">
        <v>7</v>
      </c>
      <c r="C663">
        <v>38740</v>
      </c>
      <c r="F663">
        <v>129.6</v>
      </c>
      <c r="G663">
        <v>39072.9</v>
      </c>
      <c r="H663">
        <v>118.33333333333333</v>
      </c>
    </row>
    <row r="664" spans="1:8" x14ac:dyDescent="0.25">
      <c r="A664" s="2">
        <v>44495</v>
      </c>
      <c r="B664" t="s">
        <v>7</v>
      </c>
      <c r="C664">
        <v>36100</v>
      </c>
      <c r="F664">
        <v>119.2</v>
      </c>
      <c r="G664">
        <v>39284.699999999997</v>
      </c>
      <c r="H664">
        <v>115.53333333333333</v>
      </c>
    </row>
    <row r="665" spans="1:8" x14ac:dyDescent="0.25">
      <c r="A665" s="2">
        <v>44496</v>
      </c>
      <c r="B665" t="s">
        <v>7</v>
      </c>
      <c r="C665">
        <v>43453</v>
      </c>
      <c r="F665">
        <v>130.69999999999999</v>
      </c>
      <c r="G665">
        <v>39633.23333333333</v>
      </c>
      <c r="H665">
        <v>122.2</v>
      </c>
    </row>
    <row r="666" spans="1:8" x14ac:dyDescent="0.25">
      <c r="A666" s="2">
        <v>44497</v>
      </c>
      <c r="B666" t="s">
        <v>7</v>
      </c>
      <c r="C666">
        <v>43922</v>
      </c>
      <c r="F666">
        <v>145.69999999999999</v>
      </c>
      <c r="G666">
        <v>39847.800000000003</v>
      </c>
      <c r="H666">
        <v>127.76666666666667</v>
      </c>
    </row>
    <row r="667" spans="1:8" x14ac:dyDescent="0.25">
      <c r="A667" s="2">
        <v>44498</v>
      </c>
      <c r="B667" t="s">
        <v>7</v>
      </c>
      <c r="C667">
        <v>39006</v>
      </c>
      <c r="F667">
        <v>157.69999999999999</v>
      </c>
      <c r="G667">
        <v>39997.333333333336</v>
      </c>
      <c r="H667">
        <v>127.7</v>
      </c>
    </row>
    <row r="668" spans="1:8" x14ac:dyDescent="0.25">
      <c r="A668" s="2">
        <v>44499</v>
      </c>
      <c r="B668" t="s">
        <v>7</v>
      </c>
      <c r="C668">
        <v>43081</v>
      </c>
      <c r="F668">
        <v>154</v>
      </c>
      <c r="G668">
        <v>40264.73333333333</v>
      </c>
      <c r="H668">
        <v>128.9</v>
      </c>
    </row>
    <row r="669" spans="1:8" x14ac:dyDescent="0.25">
      <c r="A669" s="2">
        <v>44500</v>
      </c>
      <c r="B669" t="s">
        <v>7</v>
      </c>
      <c r="C669">
        <v>40726</v>
      </c>
      <c r="F669">
        <v>152.69999999999999</v>
      </c>
      <c r="G669">
        <v>40430.866666666669</v>
      </c>
      <c r="H669">
        <v>129.86666666666667</v>
      </c>
    </row>
    <row r="670" spans="1:8" x14ac:dyDescent="0.25">
      <c r="A670" s="2">
        <v>44501</v>
      </c>
      <c r="B670" t="s">
        <v>7</v>
      </c>
      <c r="C670">
        <v>37667</v>
      </c>
      <c r="F670">
        <v>148.6</v>
      </c>
      <c r="G670">
        <v>40533.466666666667</v>
      </c>
      <c r="H670">
        <v>128.1</v>
      </c>
    </row>
    <row r="671" spans="1:8" x14ac:dyDescent="0.25">
      <c r="A671" s="2">
        <v>44502</v>
      </c>
      <c r="B671" t="s">
        <v>7</v>
      </c>
      <c r="C671">
        <v>39682</v>
      </c>
      <c r="F671">
        <v>134.6</v>
      </c>
      <c r="G671">
        <v>40876.566666666666</v>
      </c>
      <c r="H671">
        <v>125.4</v>
      </c>
    </row>
    <row r="672" spans="1:8" x14ac:dyDescent="0.25">
      <c r="A672" s="2">
        <v>44503</v>
      </c>
      <c r="B672" t="s">
        <v>7</v>
      </c>
      <c r="C672">
        <v>33546</v>
      </c>
      <c r="F672">
        <v>150.30000000000001</v>
      </c>
      <c r="G672">
        <v>41005.9</v>
      </c>
      <c r="H672">
        <v>133.69999999999999</v>
      </c>
    </row>
    <row r="673" spans="1:8" x14ac:dyDescent="0.25">
      <c r="A673" s="2">
        <v>44504</v>
      </c>
      <c r="B673" t="s">
        <v>7</v>
      </c>
      <c r="C673">
        <v>40803</v>
      </c>
      <c r="F673">
        <v>164.8</v>
      </c>
      <c r="G673">
        <v>41224.133333333331</v>
      </c>
      <c r="H673">
        <v>139.83333333333334</v>
      </c>
    </row>
    <row r="674" spans="1:8" x14ac:dyDescent="0.25">
      <c r="A674" s="2">
        <v>44505</v>
      </c>
      <c r="B674" t="s">
        <v>7</v>
      </c>
      <c r="C674">
        <v>36559</v>
      </c>
      <c r="F674">
        <v>182.4</v>
      </c>
      <c r="G674">
        <v>41341.133333333331</v>
      </c>
      <c r="H674">
        <v>141.43333333333334</v>
      </c>
    </row>
    <row r="675" spans="1:8" x14ac:dyDescent="0.25">
      <c r="A675" s="2">
        <v>44506</v>
      </c>
      <c r="B675" t="s">
        <v>7</v>
      </c>
      <c r="C675">
        <v>33697</v>
      </c>
      <c r="F675">
        <v>175.4</v>
      </c>
      <c r="G675">
        <v>41175.199999999997</v>
      </c>
      <c r="H675">
        <v>143.1</v>
      </c>
    </row>
    <row r="676" spans="1:8" x14ac:dyDescent="0.25">
      <c r="A676" s="2">
        <v>44507</v>
      </c>
      <c r="B676" t="s">
        <v>7</v>
      </c>
      <c r="C676">
        <v>30150</v>
      </c>
      <c r="F676">
        <v>170.2</v>
      </c>
      <c r="G676">
        <v>40855.866666666669</v>
      </c>
      <c r="H676">
        <v>144.19999999999999</v>
      </c>
    </row>
    <row r="677" spans="1:8" x14ac:dyDescent="0.25">
      <c r="A677" s="2">
        <v>44508</v>
      </c>
      <c r="B677" t="s">
        <v>7</v>
      </c>
      <c r="C677">
        <v>29843</v>
      </c>
      <c r="F677">
        <v>159.9</v>
      </c>
      <c r="G677">
        <v>40686.966666666667</v>
      </c>
      <c r="H677">
        <v>142.13333333333333</v>
      </c>
    </row>
    <row r="678" spans="1:8" x14ac:dyDescent="0.25">
      <c r="A678" s="2">
        <v>44509</v>
      </c>
      <c r="B678" t="s">
        <v>7</v>
      </c>
      <c r="C678">
        <v>31982</v>
      </c>
      <c r="F678">
        <v>147</v>
      </c>
      <c r="G678">
        <v>40439.26666666667</v>
      </c>
      <c r="H678">
        <v>138.83333333333334</v>
      </c>
    </row>
    <row r="679" spans="1:8" x14ac:dyDescent="0.25">
      <c r="A679" s="2">
        <v>44510</v>
      </c>
      <c r="B679" t="s">
        <v>7</v>
      </c>
      <c r="C679">
        <v>32785</v>
      </c>
      <c r="F679">
        <v>156.6</v>
      </c>
      <c r="G679">
        <v>40412.333333333336</v>
      </c>
      <c r="H679">
        <v>146.30000000000001</v>
      </c>
    </row>
    <row r="680" spans="1:8" x14ac:dyDescent="0.25">
      <c r="A680" s="2">
        <v>44511</v>
      </c>
      <c r="B680" t="s">
        <v>7</v>
      </c>
      <c r="C680">
        <v>39325</v>
      </c>
      <c r="F680">
        <v>170.6</v>
      </c>
      <c r="G680">
        <v>40407.73333333333</v>
      </c>
      <c r="H680">
        <v>152.5</v>
      </c>
    </row>
    <row r="681" spans="1:8" x14ac:dyDescent="0.25">
      <c r="A681" s="2">
        <v>44512</v>
      </c>
      <c r="B681" t="s">
        <v>7</v>
      </c>
      <c r="C681">
        <v>42401</v>
      </c>
      <c r="F681">
        <v>186.1</v>
      </c>
      <c r="G681">
        <v>40565.5</v>
      </c>
      <c r="H681">
        <v>152.96666666666667</v>
      </c>
    </row>
    <row r="682" spans="1:8" x14ac:dyDescent="0.25">
      <c r="A682" s="2">
        <v>44513</v>
      </c>
      <c r="B682" t="s">
        <v>7</v>
      </c>
      <c r="C682">
        <v>38900</v>
      </c>
      <c r="F682">
        <v>171.4</v>
      </c>
      <c r="G682">
        <v>40480.633333333331</v>
      </c>
      <c r="H682">
        <v>153.26666666666668</v>
      </c>
    </row>
    <row r="683" spans="1:8" x14ac:dyDescent="0.25">
      <c r="A683" s="2">
        <v>44514</v>
      </c>
      <c r="B683" t="s">
        <v>7</v>
      </c>
      <c r="C683">
        <v>37669</v>
      </c>
      <c r="F683">
        <v>165.4</v>
      </c>
      <c r="G683">
        <v>40251.066666666666</v>
      </c>
      <c r="H683">
        <v>153.26666666666668</v>
      </c>
    </row>
    <row r="684" spans="1:8" x14ac:dyDescent="0.25">
      <c r="A684" s="2">
        <v>44515</v>
      </c>
      <c r="B684" t="s">
        <v>7</v>
      </c>
      <c r="C684">
        <v>36128</v>
      </c>
      <c r="F684">
        <v>150.30000000000001</v>
      </c>
      <c r="G684">
        <v>39981.599999999999</v>
      </c>
      <c r="H684">
        <v>150.63333333333333</v>
      </c>
    </row>
    <row r="685" spans="1:8" x14ac:dyDescent="0.25">
      <c r="A685" s="2">
        <v>44516</v>
      </c>
      <c r="B685" t="s">
        <v>7</v>
      </c>
      <c r="C685">
        <v>39270</v>
      </c>
      <c r="F685">
        <v>135.69999999999999</v>
      </c>
      <c r="G685">
        <v>39863.333333333336</v>
      </c>
      <c r="H685">
        <v>147.26666666666668</v>
      </c>
    </row>
    <row r="686" spans="1:8" x14ac:dyDescent="0.25">
      <c r="A686" s="2">
        <v>44517</v>
      </c>
      <c r="B686" t="s">
        <v>7</v>
      </c>
      <c r="C686">
        <v>36821</v>
      </c>
      <c r="F686">
        <v>141.6</v>
      </c>
      <c r="G686">
        <v>39600.833333333336</v>
      </c>
      <c r="H686">
        <v>152.5</v>
      </c>
    </row>
    <row r="687" spans="1:8" x14ac:dyDescent="0.25">
      <c r="A687" s="2">
        <v>44518</v>
      </c>
      <c r="B687" t="s">
        <v>7</v>
      </c>
      <c r="C687">
        <v>37868</v>
      </c>
      <c r="F687">
        <v>155.5</v>
      </c>
      <c r="G687">
        <v>39239.666666666664</v>
      </c>
      <c r="H687">
        <v>157.69999999999999</v>
      </c>
    </row>
    <row r="688" spans="1:8" x14ac:dyDescent="0.25">
      <c r="A688" s="2">
        <v>44519</v>
      </c>
      <c r="B688" t="s">
        <v>7</v>
      </c>
      <c r="C688">
        <v>46858</v>
      </c>
      <c r="F688">
        <v>169.7</v>
      </c>
      <c r="G688">
        <v>39357.466666666667</v>
      </c>
      <c r="H688">
        <v>156.9</v>
      </c>
    </row>
    <row r="689" spans="1:8" x14ac:dyDescent="0.25">
      <c r="A689" s="2">
        <v>44520</v>
      </c>
      <c r="B689" t="s">
        <v>7</v>
      </c>
      <c r="C689">
        <v>44237</v>
      </c>
      <c r="F689">
        <v>159.19999999999999</v>
      </c>
      <c r="G689">
        <v>39213.866666666669</v>
      </c>
      <c r="H689">
        <v>156.16666666666666</v>
      </c>
    </row>
    <row r="690" spans="1:8" x14ac:dyDescent="0.25">
      <c r="A690" s="2">
        <v>44521</v>
      </c>
      <c r="B690" t="s">
        <v>7</v>
      </c>
      <c r="C690">
        <v>39881</v>
      </c>
      <c r="F690">
        <v>152.80000000000001</v>
      </c>
      <c r="G690">
        <v>38827.1</v>
      </c>
      <c r="H690">
        <v>157.33333333333334</v>
      </c>
    </row>
    <row r="691" spans="1:8" x14ac:dyDescent="0.25">
      <c r="A691" s="2">
        <v>44522</v>
      </c>
      <c r="B691" t="s">
        <v>7</v>
      </c>
      <c r="C691">
        <v>39458</v>
      </c>
      <c r="F691">
        <v>139.4</v>
      </c>
      <c r="G691">
        <v>38518.1</v>
      </c>
      <c r="H691">
        <v>153.36666666666667</v>
      </c>
    </row>
    <row r="692" spans="1:8" x14ac:dyDescent="0.25">
      <c r="A692" s="2">
        <v>44523</v>
      </c>
      <c r="B692" t="s">
        <v>7</v>
      </c>
      <c r="C692">
        <v>44434</v>
      </c>
      <c r="F692">
        <v>129.4</v>
      </c>
      <c r="G692">
        <v>38499.73333333333</v>
      </c>
      <c r="H692">
        <v>150.36666666666667</v>
      </c>
    </row>
    <row r="693" spans="1:8" x14ac:dyDescent="0.25">
      <c r="A693" s="2">
        <v>44524</v>
      </c>
      <c r="B693" t="s">
        <v>7</v>
      </c>
      <c r="C693">
        <v>42482</v>
      </c>
      <c r="F693">
        <v>130.19999999999999</v>
      </c>
      <c r="G693">
        <v>38624.466666666667</v>
      </c>
      <c r="H693">
        <v>153.46666666666667</v>
      </c>
    </row>
    <row r="694" spans="1:8" x14ac:dyDescent="0.25">
      <c r="A694" s="2">
        <v>44525</v>
      </c>
      <c r="B694" t="s">
        <v>7</v>
      </c>
      <c r="C694">
        <v>42435</v>
      </c>
      <c r="F694">
        <v>138.80000000000001</v>
      </c>
      <c r="G694">
        <v>38835.633333333331</v>
      </c>
      <c r="H694">
        <v>157.16666666666666</v>
      </c>
    </row>
    <row r="695" spans="1:8" x14ac:dyDescent="0.25">
      <c r="A695" s="2">
        <v>44526</v>
      </c>
      <c r="B695" t="s">
        <v>7</v>
      </c>
      <c r="C695">
        <v>46654</v>
      </c>
      <c r="F695">
        <v>148.80000000000001</v>
      </c>
      <c r="G695">
        <v>38942.333333333336</v>
      </c>
      <c r="H695">
        <v>153.30000000000001</v>
      </c>
    </row>
    <row r="696" spans="1:8" x14ac:dyDescent="0.25">
      <c r="A696" s="2">
        <v>44527</v>
      </c>
      <c r="B696" t="s">
        <v>7</v>
      </c>
      <c r="C696">
        <v>49344</v>
      </c>
      <c r="F696">
        <v>143.4</v>
      </c>
      <c r="G696">
        <v>39123.066666666666</v>
      </c>
      <c r="H696">
        <v>151.73333333333332</v>
      </c>
    </row>
    <row r="697" spans="1:8" x14ac:dyDescent="0.25">
      <c r="A697" s="2">
        <v>44528</v>
      </c>
      <c r="B697" t="s">
        <v>7</v>
      </c>
      <c r="C697">
        <v>39567</v>
      </c>
      <c r="F697">
        <v>136.4</v>
      </c>
      <c r="G697">
        <v>39141.76666666667</v>
      </c>
      <c r="H697">
        <v>150.6</v>
      </c>
    </row>
    <row r="698" spans="1:8" x14ac:dyDescent="0.25">
      <c r="A698" s="2">
        <v>44529</v>
      </c>
      <c r="B698" t="s">
        <v>7</v>
      </c>
      <c r="C698">
        <v>36507</v>
      </c>
      <c r="F698">
        <v>121.6</v>
      </c>
      <c r="G698">
        <v>38922.633333333331</v>
      </c>
      <c r="H698">
        <v>146.1</v>
      </c>
    </row>
    <row r="699" spans="1:8" x14ac:dyDescent="0.25">
      <c r="A699" s="2">
        <v>44530</v>
      </c>
      <c r="B699" t="s">
        <v>7</v>
      </c>
      <c r="C699">
        <v>42144</v>
      </c>
      <c r="F699">
        <v>109.4</v>
      </c>
      <c r="G699">
        <v>38969.9</v>
      </c>
      <c r="H699">
        <v>141.73333333333332</v>
      </c>
    </row>
    <row r="700" spans="1:8" x14ac:dyDescent="0.25">
      <c r="A700" s="2">
        <v>44531</v>
      </c>
      <c r="B700" t="s">
        <v>7</v>
      </c>
      <c r="C700">
        <v>39713</v>
      </c>
      <c r="F700">
        <v>110.3</v>
      </c>
      <c r="G700">
        <v>39038.1</v>
      </c>
      <c r="H700">
        <v>144.56666666666666</v>
      </c>
    </row>
    <row r="701" spans="1:8" x14ac:dyDescent="0.25">
      <c r="A701" s="2">
        <v>44532</v>
      </c>
      <c r="B701" t="s">
        <v>7</v>
      </c>
      <c r="C701">
        <v>47235</v>
      </c>
      <c r="F701">
        <v>121.3</v>
      </c>
      <c r="G701">
        <v>39289.866666666669</v>
      </c>
      <c r="H701">
        <v>148.93333333333334</v>
      </c>
    </row>
    <row r="702" spans="1:8" x14ac:dyDescent="0.25">
      <c r="A702" s="2">
        <v>44533</v>
      </c>
      <c r="B702" t="s">
        <v>7</v>
      </c>
      <c r="C702">
        <v>53067</v>
      </c>
      <c r="F702">
        <v>130.9</v>
      </c>
      <c r="G702">
        <v>39940.566666666666</v>
      </c>
      <c r="H702">
        <v>143.9</v>
      </c>
    </row>
    <row r="703" spans="1:8" x14ac:dyDescent="0.25">
      <c r="A703" s="2">
        <v>44534</v>
      </c>
      <c r="B703" t="s">
        <v>7</v>
      </c>
      <c r="C703">
        <v>50573</v>
      </c>
      <c r="F703">
        <v>128.69999999999999</v>
      </c>
      <c r="G703">
        <v>40266.23333333333</v>
      </c>
      <c r="H703">
        <v>141.43333333333334</v>
      </c>
    </row>
    <row r="704" spans="1:8" x14ac:dyDescent="0.25">
      <c r="A704" s="2">
        <v>44535</v>
      </c>
      <c r="B704" t="s">
        <v>7</v>
      </c>
      <c r="C704">
        <v>41457</v>
      </c>
      <c r="F704">
        <v>126.5</v>
      </c>
      <c r="G704">
        <v>40429.5</v>
      </c>
      <c r="H704">
        <v>138.53333333333333</v>
      </c>
    </row>
    <row r="705" spans="1:8" x14ac:dyDescent="0.25">
      <c r="A705" s="2">
        <v>44536</v>
      </c>
      <c r="B705" t="s">
        <v>7</v>
      </c>
      <c r="C705">
        <v>43285</v>
      </c>
      <c r="F705">
        <v>117.2</v>
      </c>
      <c r="G705">
        <v>40749.1</v>
      </c>
      <c r="H705">
        <v>133.9</v>
      </c>
    </row>
    <row r="706" spans="1:8" x14ac:dyDescent="0.25">
      <c r="A706" s="2">
        <v>44537</v>
      </c>
      <c r="B706" t="s">
        <v>7</v>
      </c>
      <c r="C706">
        <v>50850</v>
      </c>
      <c r="F706">
        <v>105.3</v>
      </c>
      <c r="G706">
        <v>41439.1</v>
      </c>
      <c r="H706">
        <v>130.1</v>
      </c>
    </row>
    <row r="707" spans="1:8" x14ac:dyDescent="0.25">
      <c r="A707" s="2">
        <v>44538</v>
      </c>
      <c r="B707" t="s">
        <v>7</v>
      </c>
      <c r="C707">
        <v>45102</v>
      </c>
      <c r="F707">
        <v>110.2</v>
      </c>
      <c r="G707">
        <v>41947.73333333333</v>
      </c>
      <c r="H707">
        <v>134.03333333333333</v>
      </c>
    </row>
    <row r="708" spans="1:8" x14ac:dyDescent="0.25">
      <c r="A708" s="2">
        <v>44539</v>
      </c>
      <c r="B708" t="s">
        <v>7</v>
      </c>
      <c r="C708">
        <v>50617</v>
      </c>
      <c r="F708">
        <v>121.2</v>
      </c>
      <c r="G708">
        <v>42568.9</v>
      </c>
      <c r="H708">
        <v>137.5</v>
      </c>
    </row>
    <row r="709" spans="1:8" x14ac:dyDescent="0.25">
      <c r="A709" s="2">
        <v>44540</v>
      </c>
      <c r="B709" t="s">
        <v>7</v>
      </c>
      <c r="C709">
        <v>50023</v>
      </c>
      <c r="F709">
        <v>132.5</v>
      </c>
      <c r="G709">
        <v>43143.5</v>
      </c>
      <c r="H709">
        <v>133.69999999999999</v>
      </c>
    </row>
    <row r="710" spans="1:8" x14ac:dyDescent="0.25">
      <c r="A710" s="2">
        <v>44541</v>
      </c>
      <c r="B710" t="s">
        <v>7</v>
      </c>
      <c r="C710">
        <v>58184</v>
      </c>
      <c r="F710">
        <v>128.6</v>
      </c>
      <c r="G710">
        <v>43772.133333333331</v>
      </c>
      <c r="H710">
        <v>130.56666666666666</v>
      </c>
    </row>
    <row r="711" spans="1:8" x14ac:dyDescent="0.25">
      <c r="A711" s="2">
        <v>44542</v>
      </c>
      <c r="B711" t="s">
        <v>7</v>
      </c>
      <c r="C711">
        <v>52279</v>
      </c>
      <c r="F711">
        <v>124.7</v>
      </c>
      <c r="G711">
        <v>44101.4</v>
      </c>
      <c r="H711">
        <v>128.46666666666667</v>
      </c>
    </row>
    <row r="712" spans="1:8" x14ac:dyDescent="0.25">
      <c r="A712" s="2">
        <v>44543</v>
      </c>
      <c r="B712" t="s">
        <v>7</v>
      </c>
      <c r="C712">
        <v>48071</v>
      </c>
      <c r="F712">
        <v>115.8</v>
      </c>
      <c r="G712">
        <v>44407.1</v>
      </c>
      <c r="H712">
        <v>125.36666666666666</v>
      </c>
    </row>
    <row r="713" spans="1:8" x14ac:dyDescent="0.25">
      <c r="A713" s="2">
        <v>44544</v>
      </c>
      <c r="B713" t="s">
        <v>7</v>
      </c>
      <c r="C713">
        <v>53953</v>
      </c>
      <c r="F713">
        <v>105.3</v>
      </c>
      <c r="G713">
        <v>44949.9</v>
      </c>
      <c r="H713">
        <v>121.4</v>
      </c>
    </row>
    <row r="714" spans="1:8" x14ac:dyDescent="0.25">
      <c r="A714" s="2">
        <v>44545</v>
      </c>
      <c r="B714" t="s">
        <v>7</v>
      </c>
      <c r="C714">
        <v>59077</v>
      </c>
      <c r="F714">
        <v>107.6</v>
      </c>
      <c r="G714">
        <v>45714.866666666669</v>
      </c>
      <c r="H714">
        <v>124.3</v>
      </c>
    </row>
    <row r="715" spans="1:8" x14ac:dyDescent="0.25">
      <c r="A715" s="2">
        <v>44546</v>
      </c>
      <c r="B715" t="s">
        <v>7</v>
      </c>
      <c r="C715">
        <v>77741</v>
      </c>
      <c r="F715">
        <v>118.6</v>
      </c>
      <c r="G715">
        <v>46997.23333333333</v>
      </c>
      <c r="H715">
        <v>128.19999999999999</v>
      </c>
    </row>
    <row r="716" spans="1:8" x14ac:dyDescent="0.25">
      <c r="A716" s="2">
        <v>44547</v>
      </c>
      <c r="B716" t="s">
        <v>7</v>
      </c>
      <c r="C716">
        <v>87565</v>
      </c>
      <c r="F716">
        <v>129.1</v>
      </c>
      <c r="G716">
        <v>48688.7</v>
      </c>
      <c r="H716">
        <v>125.93333333333334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O187"/>
  <sheetViews>
    <sheetView topLeftCell="A3" workbookViewId="0">
      <selection activeCell="N7" sqref="N7"/>
    </sheetView>
  </sheetViews>
  <sheetFormatPr defaultRowHeight="15" x14ac:dyDescent="0.25"/>
  <cols>
    <col min="1" max="1" width="10.5703125" style="2" bestFit="1" customWidth="1"/>
    <col min="2" max="2" width="17.5703125" bestFit="1" customWidth="1"/>
    <col min="3" max="3" width="11.5703125" customWidth="1"/>
    <col min="4" max="4" width="11.42578125" bestFit="1" customWidth="1"/>
    <col min="6" max="6" width="12.42578125" bestFit="1" customWidth="1"/>
    <col min="257" max="257" width="10.5703125" bestFit="1" customWidth="1"/>
    <col min="258" max="258" width="17.5703125" bestFit="1" customWidth="1"/>
    <col min="513" max="513" width="10.5703125" bestFit="1" customWidth="1"/>
    <col min="514" max="514" width="17.5703125" bestFit="1" customWidth="1"/>
    <col min="769" max="769" width="10.5703125" bestFit="1" customWidth="1"/>
    <col min="770" max="770" width="17.5703125" bestFit="1" customWidth="1"/>
    <col min="1025" max="1025" width="10.5703125" bestFit="1" customWidth="1"/>
    <col min="1026" max="1026" width="17.5703125" bestFit="1" customWidth="1"/>
    <col min="1281" max="1281" width="10.5703125" bestFit="1" customWidth="1"/>
    <col min="1282" max="1282" width="17.5703125" bestFit="1" customWidth="1"/>
    <col min="1537" max="1537" width="10.5703125" bestFit="1" customWidth="1"/>
    <col min="1538" max="1538" width="17.5703125" bestFit="1" customWidth="1"/>
    <col min="1793" max="1793" width="10.5703125" bestFit="1" customWidth="1"/>
    <col min="1794" max="1794" width="17.5703125" bestFit="1" customWidth="1"/>
    <col min="2049" max="2049" width="10.5703125" bestFit="1" customWidth="1"/>
    <col min="2050" max="2050" width="17.5703125" bestFit="1" customWidth="1"/>
    <col min="2305" max="2305" width="10.5703125" bestFit="1" customWidth="1"/>
    <col min="2306" max="2306" width="17.5703125" bestFit="1" customWidth="1"/>
    <col min="2561" max="2561" width="10.5703125" bestFit="1" customWidth="1"/>
    <col min="2562" max="2562" width="17.5703125" bestFit="1" customWidth="1"/>
    <col min="2817" max="2817" width="10.5703125" bestFit="1" customWidth="1"/>
    <col min="2818" max="2818" width="17.5703125" bestFit="1" customWidth="1"/>
    <col min="3073" max="3073" width="10.5703125" bestFit="1" customWidth="1"/>
    <col min="3074" max="3074" width="17.5703125" bestFit="1" customWidth="1"/>
    <col min="3329" max="3329" width="10.5703125" bestFit="1" customWidth="1"/>
    <col min="3330" max="3330" width="17.5703125" bestFit="1" customWidth="1"/>
    <col min="3585" max="3585" width="10.5703125" bestFit="1" customWidth="1"/>
    <col min="3586" max="3586" width="17.5703125" bestFit="1" customWidth="1"/>
    <col min="3841" max="3841" width="10.5703125" bestFit="1" customWidth="1"/>
    <col min="3842" max="3842" width="17.5703125" bestFit="1" customWidth="1"/>
    <col min="4097" max="4097" width="10.5703125" bestFit="1" customWidth="1"/>
    <col min="4098" max="4098" width="17.5703125" bestFit="1" customWidth="1"/>
    <col min="4353" max="4353" width="10.5703125" bestFit="1" customWidth="1"/>
    <col min="4354" max="4354" width="17.5703125" bestFit="1" customWidth="1"/>
    <col min="4609" max="4609" width="10.5703125" bestFit="1" customWidth="1"/>
    <col min="4610" max="4610" width="17.5703125" bestFit="1" customWidth="1"/>
    <col min="4865" max="4865" width="10.5703125" bestFit="1" customWidth="1"/>
    <col min="4866" max="4866" width="17.5703125" bestFit="1" customWidth="1"/>
    <col min="5121" max="5121" width="10.5703125" bestFit="1" customWidth="1"/>
    <col min="5122" max="5122" width="17.5703125" bestFit="1" customWidth="1"/>
    <col min="5377" max="5377" width="10.5703125" bestFit="1" customWidth="1"/>
    <col min="5378" max="5378" width="17.5703125" bestFit="1" customWidth="1"/>
    <col min="5633" max="5633" width="10.5703125" bestFit="1" customWidth="1"/>
    <col min="5634" max="5634" width="17.5703125" bestFit="1" customWidth="1"/>
    <col min="5889" max="5889" width="10.5703125" bestFit="1" customWidth="1"/>
    <col min="5890" max="5890" width="17.5703125" bestFit="1" customWidth="1"/>
    <col min="6145" max="6145" width="10.5703125" bestFit="1" customWidth="1"/>
    <col min="6146" max="6146" width="17.5703125" bestFit="1" customWidth="1"/>
    <col min="6401" max="6401" width="10.5703125" bestFit="1" customWidth="1"/>
    <col min="6402" max="6402" width="17.5703125" bestFit="1" customWidth="1"/>
    <col min="6657" max="6657" width="10.5703125" bestFit="1" customWidth="1"/>
    <col min="6658" max="6658" width="17.5703125" bestFit="1" customWidth="1"/>
    <col min="6913" max="6913" width="10.5703125" bestFit="1" customWidth="1"/>
    <col min="6914" max="6914" width="17.5703125" bestFit="1" customWidth="1"/>
    <col min="7169" max="7169" width="10.5703125" bestFit="1" customWidth="1"/>
    <col min="7170" max="7170" width="17.5703125" bestFit="1" customWidth="1"/>
    <col min="7425" max="7425" width="10.5703125" bestFit="1" customWidth="1"/>
    <col min="7426" max="7426" width="17.5703125" bestFit="1" customWidth="1"/>
    <col min="7681" max="7681" width="10.5703125" bestFit="1" customWidth="1"/>
    <col min="7682" max="7682" width="17.5703125" bestFit="1" customWidth="1"/>
    <col min="7937" max="7937" width="10.5703125" bestFit="1" customWidth="1"/>
    <col min="7938" max="7938" width="17.5703125" bestFit="1" customWidth="1"/>
    <col min="8193" max="8193" width="10.5703125" bestFit="1" customWidth="1"/>
    <col min="8194" max="8194" width="17.5703125" bestFit="1" customWidth="1"/>
    <col min="8449" max="8449" width="10.5703125" bestFit="1" customWidth="1"/>
    <col min="8450" max="8450" width="17.5703125" bestFit="1" customWidth="1"/>
    <col min="8705" max="8705" width="10.5703125" bestFit="1" customWidth="1"/>
    <col min="8706" max="8706" width="17.5703125" bestFit="1" customWidth="1"/>
    <col min="8961" max="8961" width="10.5703125" bestFit="1" customWidth="1"/>
    <col min="8962" max="8962" width="17.5703125" bestFit="1" customWidth="1"/>
    <col min="9217" max="9217" width="10.5703125" bestFit="1" customWidth="1"/>
    <col min="9218" max="9218" width="17.5703125" bestFit="1" customWidth="1"/>
    <col min="9473" max="9473" width="10.5703125" bestFit="1" customWidth="1"/>
    <col min="9474" max="9474" width="17.5703125" bestFit="1" customWidth="1"/>
    <col min="9729" max="9729" width="10.5703125" bestFit="1" customWidth="1"/>
    <col min="9730" max="9730" width="17.5703125" bestFit="1" customWidth="1"/>
    <col min="9985" max="9985" width="10.5703125" bestFit="1" customWidth="1"/>
    <col min="9986" max="9986" width="17.5703125" bestFit="1" customWidth="1"/>
    <col min="10241" max="10241" width="10.5703125" bestFit="1" customWidth="1"/>
    <col min="10242" max="10242" width="17.5703125" bestFit="1" customWidth="1"/>
    <col min="10497" max="10497" width="10.5703125" bestFit="1" customWidth="1"/>
    <col min="10498" max="10498" width="17.5703125" bestFit="1" customWidth="1"/>
    <col min="10753" max="10753" width="10.5703125" bestFit="1" customWidth="1"/>
    <col min="10754" max="10754" width="17.5703125" bestFit="1" customWidth="1"/>
    <col min="11009" max="11009" width="10.5703125" bestFit="1" customWidth="1"/>
    <col min="11010" max="11010" width="17.5703125" bestFit="1" customWidth="1"/>
    <col min="11265" max="11265" width="10.5703125" bestFit="1" customWidth="1"/>
    <col min="11266" max="11266" width="17.5703125" bestFit="1" customWidth="1"/>
    <col min="11521" max="11521" width="10.5703125" bestFit="1" customWidth="1"/>
    <col min="11522" max="11522" width="17.5703125" bestFit="1" customWidth="1"/>
    <col min="11777" max="11777" width="10.5703125" bestFit="1" customWidth="1"/>
    <col min="11778" max="11778" width="17.5703125" bestFit="1" customWidth="1"/>
    <col min="12033" max="12033" width="10.5703125" bestFit="1" customWidth="1"/>
    <col min="12034" max="12034" width="17.5703125" bestFit="1" customWidth="1"/>
    <col min="12289" max="12289" width="10.5703125" bestFit="1" customWidth="1"/>
    <col min="12290" max="12290" width="17.5703125" bestFit="1" customWidth="1"/>
    <col min="12545" max="12545" width="10.5703125" bestFit="1" customWidth="1"/>
    <col min="12546" max="12546" width="17.5703125" bestFit="1" customWidth="1"/>
    <col min="12801" max="12801" width="10.5703125" bestFit="1" customWidth="1"/>
    <col min="12802" max="12802" width="17.5703125" bestFit="1" customWidth="1"/>
    <col min="13057" max="13057" width="10.5703125" bestFit="1" customWidth="1"/>
    <col min="13058" max="13058" width="17.5703125" bestFit="1" customWidth="1"/>
    <col min="13313" max="13313" width="10.5703125" bestFit="1" customWidth="1"/>
    <col min="13314" max="13314" width="17.5703125" bestFit="1" customWidth="1"/>
    <col min="13569" max="13569" width="10.5703125" bestFit="1" customWidth="1"/>
    <col min="13570" max="13570" width="17.5703125" bestFit="1" customWidth="1"/>
    <col min="13825" max="13825" width="10.5703125" bestFit="1" customWidth="1"/>
    <col min="13826" max="13826" width="17.5703125" bestFit="1" customWidth="1"/>
    <col min="14081" max="14081" width="10.5703125" bestFit="1" customWidth="1"/>
    <col min="14082" max="14082" width="17.5703125" bestFit="1" customWidth="1"/>
    <col min="14337" max="14337" width="10.5703125" bestFit="1" customWidth="1"/>
    <col min="14338" max="14338" width="17.5703125" bestFit="1" customWidth="1"/>
    <col min="14593" max="14593" width="10.5703125" bestFit="1" customWidth="1"/>
    <col min="14594" max="14594" width="17.5703125" bestFit="1" customWidth="1"/>
    <col min="14849" max="14849" width="10.5703125" bestFit="1" customWidth="1"/>
    <col min="14850" max="14850" width="17.5703125" bestFit="1" customWidth="1"/>
    <col min="15105" max="15105" width="10.5703125" bestFit="1" customWidth="1"/>
    <col min="15106" max="15106" width="17.5703125" bestFit="1" customWidth="1"/>
    <col min="15361" max="15361" width="10.5703125" bestFit="1" customWidth="1"/>
    <col min="15362" max="15362" width="17.5703125" bestFit="1" customWidth="1"/>
    <col min="15617" max="15617" width="10.5703125" bestFit="1" customWidth="1"/>
    <col min="15618" max="15618" width="17.5703125" bestFit="1" customWidth="1"/>
    <col min="15873" max="15873" width="10.5703125" bestFit="1" customWidth="1"/>
    <col min="15874" max="15874" width="17.5703125" bestFit="1" customWidth="1"/>
    <col min="16129" max="16129" width="10.5703125" bestFit="1" customWidth="1"/>
    <col min="16130" max="16130" width="17.5703125" bestFit="1" customWidth="1"/>
  </cols>
  <sheetData>
    <row r="1" spans="1:15" ht="16.5" thickTop="1" thickBot="1" x14ac:dyDescent="0.3">
      <c r="A1" s="5" t="s">
        <v>0</v>
      </c>
      <c r="B1" s="1" t="s">
        <v>1</v>
      </c>
      <c r="C1" t="s">
        <v>9</v>
      </c>
      <c r="D1" t="s">
        <v>89</v>
      </c>
      <c r="E1" s="1" t="s">
        <v>35</v>
      </c>
    </row>
    <row r="2" spans="1:15" ht="15.75" thickTop="1" x14ac:dyDescent="0.25">
      <c r="A2" s="2">
        <v>43861</v>
      </c>
      <c r="B2" t="s">
        <v>7</v>
      </c>
      <c r="C2">
        <v>36263</v>
      </c>
      <c r="D2">
        <v>1269</v>
      </c>
      <c r="E2">
        <v>0</v>
      </c>
    </row>
    <row r="3" spans="1:15" x14ac:dyDescent="0.25">
      <c r="A3" s="2">
        <v>43890</v>
      </c>
      <c r="B3" t="s">
        <v>7</v>
      </c>
      <c r="C3">
        <v>4880</v>
      </c>
      <c r="D3">
        <v>144</v>
      </c>
      <c r="E3">
        <v>0.01</v>
      </c>
    </row>
    <row r="4" spans="1:15" x14ac:dyDescent="0.25">
      <c r="A4" s="2">
        <v>43921</v>
      </c>
      <c r="B4" t="s">
        <v>7</v>
      </c>
      <c r="C4">
        <v>27973</v>
      </c>
      <c r="D4">
        <v>1163</v>
      </c>
      <c r="E4">
        <v>9.5500000000000007</v>
      </c>
    </row>
    <row r="5" spans="1:15" x14ac:dyDescent="0.25">
      <c r="A5" s="2">
        <v>43951</v>
      </c>
      <c r="B5" t="s">
        <v>7</v>
      </c>
      <c r="C5">
        <v>907</v>
      </c>
      <c r="D5">
        <v>52</v>
      </c>
      <c r="E5">
        <v>45.72</v>
      </c>
      <c r="N5" t="s">
        <v>30</v>
      </c>
      <c r="O5">
        <f>CORREL(A2:A25,C2:C25)</f>
        <v>0.33352341121685541</v>
      </c>
    </row>
    <row r="6" spans="1:15" x14ac:dyDescent="0.25">
      <c r="A6" s="2">
        <v>43982</v>
      </c>
      <c r="B6" t="s">
        <v>7</v>
      </c>
      <c r="C6">
        <v>950</v>
      </c>
      <c r="D6">
        <v>41</v>
      </c>
      <c r="E6">
        <v>28.09</v>
      </c>
      <c r="N6" t="s">
        <v>31</v>
      </c>
      <c r="O6">
        <f>SQRT(O9)</f>
        <v>0.75232971495216105</v>
      </c>
    </row>
    <row r="7" spans="1:15" x14ac:dyDescent="0.25">
      <c r="A7" s="2">
        <v>44012</v>
      </c>
      <c r="B7" t="s">
        <v>7</v>
      </c>
      <c r="C7">
        <v>86</v>
      </c>
      <c r="D7">
        <v>3</v>
      </c>
      <c r="E7">
        <v>9.7200000000000006</v>
      </c>
      <c r="N7" t="s">
        <v>32</v>
      </c>
      <c r="O7">
        <f>PEARSON(A2:A25,C2:C25)</f>
        <v>0.33352341121685541</v>
      </c>
    </row>
    <row r="8" spans="1:15" x14ac:dyDescent="0.25">
      <c r="A8" s="2">
        <v>44043</v>
      </c>
      <c r="B8" t="s">
        <v>7</v>
      </c>
      <c r="C8">
        <v>167416</v>
      </c>
      <c r="D8">
        <v>3059</v>
      </c>
      <c r="E8">
        <v>6.6</v>
      </c>
    </row>
    <row r="9" spans="1:15" x14ac:dyDescent="0.25">
      <c r="A9" s="2">
        <v>44074</v>
      </c>
      <c r="B9" t="s">
        <v>7</v>
      </c>
      <c r="C9">
        <v>37390</v>
      </c>
      <c r="D9">
        <v>711</v>
      </c>
      <c r="E9">
        <v>10.64</v>
      </c>
      <c r="N9" t="s">
        <v>33</v>
      </c>
      <c r="O9">
        <v>0.56599999999999995</v>
      </c>
    </row>
    <row r="10" spans="1:15" x14ac:dyDescent="0.25">
      <c r="A10" s="2">
        <v>44104</v>
      </c>
      <c r="B10" t="s">
        <v>7</v>
      </c>
      <c r="C10">
        <v>15303</v>
      </c>
      <c r="D10">
        <v>167</v>
      </c>
      <c r="E10">
        <v>43.29</v>
      </c>
    </row>
    <row r="11" spans="1:15" x14ac:dyDescent="0.25">
      <c r="A11" s="2">
        <v>44135</v>
      </c>
      <c r="B11" t="s">
        <v>7</v>
      </c>
      <c r="C11">
        <v>20558</v>
      </c>
      <c r="D11">
        <v>713</v>
      </c>
      <c r="E11">
        <v>179.8</v>
      </c>
    </row>
    <row r="12" spans="1:15" x14ac:dyDescent="0.25">
      <c r="A12" s="2">
        <v>44165</v>
      </c>
      <c r="B12" t="s">
        <v>7</v>
      </c>
      <c r="C12">
        <v>30446</v>
      </c>
      <c r="D12">
        <v>423</v>
      </c>
      <c r="E12">
        <v>203.55</v>
      </c>
      <c r="N12" t="s">
        <v>34</v>
      </c>
    </row>
    <row r="13" spans="1:15" x14ac:dyDescent="0.25">
      <c r="A13" s="2">
        <v>44196</v>
      </c>
      <c r="B13" t="s">
        <v>7</v>
      </c>
      <c r="C13">
        <v>382</v>
      </c>
      <c r="D13">
        <v>11</v>
      </c>
      <c r="E13">
        <v>289.76</v>
      </c>
    </row>
    <row r="14" spans="1:15" x14ac:dyDescent="0.25">
      <c r="A14" s="2">
        <v>44227</v>
      </c>
      <c r="B14" t="s">
        <v>7</v>
      </c>
      <c r="C14">
        <v>39482</v>
      </c>
      <c r="D14">
        <v>141</v>
      </c>
      <c r="E14">
        <v>414.78</v>
      </c>
    </row>
    <row r="15" spans="1:15" x14ac:dyDescent="0.25">
      <c r="A15" s="2">
        <v>44255</v>
      </c>
      <c r="B15" t="s">
        <v>7</v>
      </c>
      <c r="C15">
        <v>226225</v>
      </c>
      <c r="D15">
        <v>2965</v>
      </c>
      <c r="E15">
        <v>126.88</v>
      </c>
    </row>
    <row r="16" spans="1:15" x14ac:dyDescent="0.25">
      <c r="A16" s="2">
        <v>44286</v>
      </c>
      <c r="B16" t="s">
        <v>7</v>
      </c>
      <c r="C16">
        <v>110</v>
      </c>
      <c r="D16">
        <v>7</v>
      </c>
      <c r="E16">
        <v>53.13</v>
      </c>
    </row>
    <row r="17" spans="1:15" x14ac:dyDescent="0.25">
      <c r="A17" s="2">
        <v>44316</v>
      </c>
      <c r="B17" t="s">
        <v>7</v>
      </c>
      <c r="C17">
        <v>67251</v>
      </c>
      <c r="D17">
        <v>538</v>
      </c>
      <c r="E17">
        <v>25.29</v>
      </c>
    </row>
    <row r="18" spans="1:15" x14ac:dyDescent="0.25">
      <c r="A18" s="2">
        <v>44347</v>
      </c>
      <c r="B18" t="s">
        <v>7</v>
      </c>
      <c r="C18">
        <v>66428</v>
      </c>
      <c r="D18">
        <v>9822</v>
      </c>
      <c r="E18">
        <v>22.52</v>
      </c>
    </row>
    <row r="19" spans="1:15" x14ac:dyDescent="0.25">
      <c r="A19" s="2">
        <v>44377</v>
      </c>
      <c r="B19" t="s">
        <v>7</v>
      </c>
      <c r="C19">
        <v>48</v>
      </c>
      <c r="D19">
        <v>2</v>
      </c>
      <c r="E19">
        <v>97.08</v>
      </c>
    </row>
    <row r="20" spans="1:15" x14ac:dyDescent="0.25">
      <c r="A20" s="2">
        <v>44408</v>
      </c>
      <c r="B20" t="s">
        <v>7</v>
      </c>
      <c r="C20">
        <v>1770</v>
      </c>
      <c r="D20">
        <v>35</v>
      </c>
      <c r="E20">
        <v>340.48</v>
      </c>
    </row>
    <row r="21" spans="1:15" x14ac:dyDescent="0.25">
      <c r="A21" s="2">
        <v>44439</v>
      </c>
      <c r="B21" t="s">
        <v>7</v>
      </c>
      <c r="C21">
        <v>99</v>
      </c>
      <c r="D21">
        <v>0</v>
      </c>
      <c r="E21">
        <v>298.99</v>
      </c>
    </row>
    <row r="22" spans="1:15" x14ac:dyDescent="0.25">
      <c r="A22" s="2">
        <v>44469</v>
      </c>
      <c r="B22" t="s">
        <v>7</v>
      </c>
      <c r="C22">
        <v>71181</v>
      </c>
      <c r="D22">
        <v>2647</v>
      </c>
      <c r="E22">
        <v>337.88</v>
      </c>
    </row>
    <row r="23" spans="1:15" x14ac:dyDescent="0.25">
      <c r="A23" s="2">
        <v>44500</v>
      </c>
      <c r="B23" t="s">
        <v>7</v>
      </c>
      <c r="C23">
        <v>10498</v>
      </c>
      <c r="D23">
        <v>294</v>
      </c>
      <c r="E23">
        <v>402.8</v>
      </c>
      <c r="N23" t="s">
        <v>30</v>
      </c>
      <c r="O23">
        <f>CORREL(A2:A25,D2:D25)</f>
        <v>0.34573858911644612</v>
      </c>
    </row>
    <row r="24" spans="1:15" x14ac:dyDescent="0.25">
      <c r="A24" s="2">
        <v>44530</v>
      </c>
      <c r="B24" t="s">
        <v>7</v>
      </c>
      <c r="C24">
        <v>739</v>
      </c>
      <c r="D24">
        <v>2</v>
      </c>
      <c r="E24">
        <v>389.7</v>
      </c>
      <c r="N24" t="s">
        <v>31</v>
      </c>
      <c r="O24">
        <f>SQRT(O27)</f>
        <v>8.6023252670426265E-2</v>
      </c>
    </row>
    <row r="25" spans="1:15" x14ac:dyDescent="0.25">
      <c r="A25" s="2">
        <v>44547</v>
      </c>
      <c r="B25" t="s">
        <v>7</v>
      </c>
      <c r="C25">
        <v>2442375</v>
      </c>
      <c r="D25">
        <v>87618</v>
      </c>
      <c r="E25">
        <v>534.58000000000004</v>
      </c>
      <c r="N25" t="s">
        <v>32</v>
      </c>
      <c r="O25">
        <f>PEARSON(A2:A25,D2:D25)</f>
        <v>0.34573858911644612</v>
      </c>
    </row>
    <row r="26" spans="1:15" x14ac:dyDescent="0.25">
      <c r="C26">
        <v>141</v>
      </c>
      <c r="D26">
        <v>3</v>
      </c>
    </row>
    <row r="27" spans="1:15" x14ac:dyDescent="0.25">
      <c r="C27">
        <v>10621</v>
      </c>
      <c r="D27">
        <v>347</v>
      </c>
      <c r="N27" t="s">
        <v>33</v>
      </c>
      <c r="O27">
        <v>7.4000000000000003E-3</v>
      </c>
    </row>
    <row r="28" spans="1:15" x14ac:dyDescent="0.25">
      <c r="C28">
        <v>1100</v>
      </c>
      <c r="D28">
        <v>53</v>
      </c>
    </row>
    <row r="29" spans="1:15" x14ac:dyDescent="0.25">
      <c r="C29">
        <v>350</v>
      </c>
      <c r="D29">
        <v>6</v>
      </c>
    </row>
    <row r="30" spans="1:15" x14ac:dyDescent="0.25">
      <c r="C30">
        <v>378</v>
      </c>
      <c r="D30">
        <v>1</v>
      </c>
      <c r="N30" t="s">
        <v>90</v>
      </c>
    </row>
    <row r="31" spans="1:15" x14ac:dyDescent="0.25">
      <c r="C31">
        <v>2328</v>
      </c>
      <c r="D31">
        <v>22</v>
      </c>
    </row>
    <row r="32" spans="1:15" x14ac:dyDescent="0.25">
      <c r="C32">
        <v>226</v>
      </c>
      <c r="D32">
        <v>0</v>
      </c>
    </row>
    <row r="33" spans="3:4" x14ac:dyDescent="0.25">
      <c r="C33">
        <v>17110</v>
      </c>
      <c r="D33">
        <v>391</v>
      </c>
    </row>
    <row r="34" spans="3:4" x14ac:dyDescent="0.25">
      <c r="C34">
        <v>116458</v>
      </c>
      <c r="D34">
        <v>8944</v>
      </c>
    </row>
    <row r="35" spans="3:4" x14ac:dyDescent="0.25">
      <c r="C35">
        <v>4599</v>
      </c>
      <c r="D35">
        <v>59</v>
      </c>
    </row>
    <row r="36" spans="3:4" x14ac:dyDescent="0.25">
      <c r="C36">
        <v>922</v>
      </c>
      <c r="D36">
        <v>75</v>
      </c>
    </row>
    <row r="37" spans="3:4" x14ac:dyDescent="0.25">
      <c r="C37">
        <v>347923</v>
      </c>
      <c r="D37">
        <v>9187</v>
      </c>
    </row>
    <row r="38" spans="3:4" x14ac:dyDescent="0.25">
      <c r="C38">
        <v>86783</v>
      </c>
      <c r="D38">
        <v>4656</v>
      </c>
    </row>
    <row r="39" spans="3:4" x14ac:dyDescent="0.25">
      <c r="C39">
        <v>257101</v>
      </c>
      <c r="D39">
        <v>8777</v>
      </c>
    </row>
    <row r="40" spans="3:4" x14ac:dyDescent="0.25">
      <c r="C40">
        <v>354</v>
      </c>
      <c r="D40">
        <v>7</v>
      </c>
    </row>
    <row r="41" spans="3:4" x14ac:dyDescent="0.25">
      <c r="C41">
        <v>3200</v>
      </c>
      <c r="D41">
        <v>54</v>
      </c>
    </row>
    <row r="42" spans="3:4" x14ac:dyDescent="0.25">
      <c r="C42">
        <v>8844</v>
      </c>
      <c r="D42">
        <v>208</v>
      </c>
    </row>
    <row r="43" spans="3:4" x14ac:dyDescent="0.25">
      <c r="C43">
        <v>15841</v>
      </c>
      <c r="D43">
        <v>115</v>
      </c>
    </row>
    <row r="44" spans="3:4" x14ac:dyDescent="0.25">
      <c r="C44">
        <v>15655</v>
      </c>
      <c r="D44">
        <v>96</v>
      </c>
    </row>
    <row r="45" spans="3:4" x14ac:dyDescent="0.25">
      <c r="C45">
        <v>4881</v>
      </c>
      <c r="D45">
        <v>139</v>
      </c>
    </row>
    <row r="46" spans="3:4" x14ac:dyDescent="0.25">
      <c r="C46">
        <v>2532</v>
      </c>
      <c r="D46">
        <v>87</v>
      </c>
    </row>
    <row r="47" spans="3:4" x14ac:dyDescent="0.25">
      <c r="C47">
        <v>1060</v>
      </c>
      <c r="D47">
        <v>19</v>
      </c>
    </row>
    <row r="48" spans="3:4" x14ac:dyDescent="0.25">
      <c r="C48">
        <v>15516</v>
      </c>
      <c r="D48">
        <v>373</v>
      </c>
    </row>
    <row r="49" spans="1:4" x14ac:dyDescent="0.25">
      <c r="C49">
        <v>13761</v>
      </c>
      <c r="D49">
        <v>613</v>
      </c>
    </row>
    <row r="50" spans="1:4" x14ac:dyDescent="0.25">
      <c r="C50">
        <v>5059</v>
      </c>
      <c r="D50">
        <v>58</v>
      </c>
    </row>
    <row r="51" spans="1:4" x14ac:dyDescent="0.25">
      <c r="C51">
        <v>18</v>
      </c>
      <c r="D51">
        <v>0</v>
      </c>
    </row>
    <row r="52" spans="1:4" x14ac:dyDescent="0.25">
      <c r="A52" s="11" t="s">
        <v>38</v>
      </c>
      <c r="B52" s="10"/>
      <c r="C52">
        <v>64156</v>
      </c>
      <c r="D52">
        <v>1083</v>
      </c>
    </row>
    <row r="53" spans="1:4" ht="15.75" thickBot="1" x14ac:dyDescent="0.3">
      <c r="C53">
        <v>81161</v>
      </c>
      <c r="D53">
        <v>5532</v>
      </c>
    </row>
    <row r="54" spans="1:4" x14ac:dyDescent="0.25">
      <c r="A54" s="8"/>
      <c r="B54" s="8" t="s">
        <v>36</v>
      </c>
      <c r="C54">
        <v>92482</v>
      </c>
      <c r="D54">
        <v>4652</v>
      </c>
    </row>
    <row r="55" spans="1:4" x14ac:dyDescent="0.25">
      <c r="A55" t="s">
        <v>36</v>
      </c>
      <c r="B55">
        <v>1</v>
      </c>
      <c r="C55">
        <v>15035</v>
      </c>
      <c r="D55">
        <v>408</v>
      </c>
    </row>
    <row r="56" spans="1:4" ht="15.75" thickBot="1" x14ac:dyDescent="0.3">
      <c r="A56" s="7" t="s">
        <v>37</v>
      </c>
      <c r="B56" s="7">
        <v>0.26674869927616435</v>
      </c>
      <c r="C56">
        <v>3071</v>
      </c>
      <c r="D56">
        <v>51</v>
      </c>
    </row>
    <row r="57" spans="1:4" x14ac:dyDescent="0.25">
      <c r="C57">
        <v>265</v>
      </c>
      <c r="D57">
        <v>0</v>
      </c>
    </row>
    <row r="58" spans="1:4" x14ac:dyDescent="0.25">
      <c r="C58">
        <v>2034</v>
      </c>
      <c r="D58">
        <v>69</v>
      </c>
    </row>
    <row r="59" spans="1:4" x14ac:dyDescent="0.25">
      <c r="C59">
        <v>2316</v>
      </c>
      <c r="D59">
        <v>34</v>
      </c>
    </row>
    <row r="60" spans="1:4" x14ac:dyDescent="0.25">
      <c r="A60" s="10" t="s">
        <v>60</v>
      </c>
      <c r="B60" s="10"/>
      <c r="C60">
        <v>14547</v>
      </c>
      <c r="D60">
        <v>228</v>
      </c>
    </row>
    <row r="61" spans="1:4" ht="15.75" thickBot="1" x14ac:dyDescent="0.3">
      <c r="A61"/>
      <c r="C61">
        <v>27</v>
      </c>
      <c r="D61">
        <v>0</v>
      </c>
    </row>
    <row r="62" spans="1:4" x14ac:dyDescent="0.25">
      <c r="A62" s="9" t="s">
        <v>39</v>
      </c>
      <c r="B62" s="9"/>
      <c r="C62">
        <v>7398</v>
      </c>
      <c r="D62">
        <v>329</v>
      </c>
    </row>
    <row r="63" spans="1:4" x14ac:dyDescent="0.25">
      <c r="A63" t="s">
        <v>40</v>
      </c>
      <c r="B63">
        <v>0.75233617217812199</v>
      </c>
      <c r="C63">
        <v>220352</v>
      </c>
      <c r="D63">
        <v>30212</v>
      </c>
    </row>
    <row r="64" spans="1:4" x14ac:dyDescent="0.25">
      <c r="A64" t="s">
        <v>41</v>
      </c>
      <c r="B64">
        <v>0.56600971596762883</v>
      </c>
      <c r="C64">
        <v>7189</v>
      </c>
      <c r="D64">
        <v>49</v>
      </c>
    </row>
    <row r="65" spans="1:9" x14ac:dyDescent="0.25">
      <c r="A65" t="s">
        <v>42</v>
      </c>
      <c r="B65">
        <v>0.54628288487524834</v>
      </c>
      <c r="C65">
        <v>326</v>
      </c>
      <c r="D65">
        <v>8</v>
      </c>
    </row>
    <row r="66" spans="1:9" x14ac:dyDescent="0.25">
      <c r="A66" t="s">
        <v>43</v>
      </c>
      <c r="B66">
        <v>144.34745700475753</v>
      </c>
      <c r="C66">
        <v>1137</v>
      </c>
      <c r="D66">
        <v>16</v>
      </c>
    </row>
    <row r="67" spans="1:9" ht="15.75" thickBot="1" x14ac:dyDescent="0.3">
      <c r="A67" s="7" t="s">
        <v>44</v>
      </c>
      <c r="B67" s="7">
        <v>24</v>
      </c>
      <c r="C67">
        <v>207112</v>
      </c>
      <c r="D67">
        <v>9125</v>
      </c>
    </row>
    <row r="68" spans="1:9" x14ac:dyDescent="0.25">
      <c r="A68"/>
      <c r="C68">
        <v>33624</v>
      </c>
      <c r="D68">
        <v>168</v>
      </c>
    </row>
    <row r="69" spans="1:9" ht="15.75" thickBot="1" x14ac:dyDescent="0.3">
      <c r="A69" t="s">
        <v>45</v>
      </c>
      <c r="C69">
        <v>4227</v>
      </c>
      <c r="D69">
        <v>202</v>
      </c>
    </row>
    <row r="70" spans="1:9" x14ac:dyDescent="0.25">
      <c r="A70" s="8"/>
      <c r="B70" s="8" t="s">
        <v>50</v>
      </c>
      <c r="C70">
        <v>14</v>
      </c>
      <c r="D70">
        <v>0</v>
      </c>
      <c r="E70" s="8" t="s">
        <v>51</v>
      </c>
      <c r="F70" s="8" t="s">
        <v>52</v>
      </c>
    </row>
    <row r="71" spans="1:9" x14ac:dyDescent="0.25">
      <c r="A71" t="s">
        <v>46</v>
      </c>
      <c r="B71">
        <v>1</v>
      </c>
      <c r="C71">
        <v>23</v>
      </c>
      <c r="D71">
        <v>0</v>
      </c>
      <c r="E71">
        <v>28.692379091046718</v>
      </c>
      <c r="F71">
        <v>2.2319305835730646E-5</v>
      </c>
    </row>
    <row r="72" spans="1:9" x14ac:dyDescent="0.25">
      <c r="A72" t="s">
        <v>47</v>
      </c>
      <c r="B72">
        <v>22</v>
      </c>
      <c r="C72">
        <v>45309</v>
      </c>
      <c r="D72">
        <v>1761</v>
      </c>
    </row>
    <row r="73" spans="1:9" ht="15.75" thickBot="1" x14ac:dyDescent="0.3">
      <c r="A73" s="7" t="s">
        <v>48</v>
      </c>
      <c r="B73" s="7">
        <v>23</v>
      </c>
      <c r="C73">
        <v>7055</v>
      </c>
      <c r="D73">
        <v>45</v>
      </c>
      <c r="E73" s="7"/>
      <c r="F73" s="7"/>
    </row>
    <row r="74" spans="1:9" ht="15.75" thickBot="1" x14ac:dyDescent="0.3">
      <c r="A74"/>
      <c r="C74">
        <v>1954</v>
      </c>
      <c r="D74">
        <v>26</v>
      </c>
    </row>
    <row r="75" spans="1:9" x14ac:dyDescent="0.25">
      <c r="A75" s="8"/>
      <c r="B75" s="8" t="s">
        <v>53</v>
      </c>
      <c r="C75">
        <v>389</v>
      </c>
      <c r="D75">
        <v>20</v>
      </c>
      <c r="E75" s="8" t="s">
        <v>54</v>
      </c>
      <c r="F75" s="8" t="s">
        <v>55</v>
      </c>
      <c r="G75" s="8" t="s">
        <v>56</v>
      </c>
      <c r="H75" s="8" t="s">
        <v>57</v>
      </c>
      <c r="I75" s="8" t="s">
        <v>58</v>
      </c>
    </row>
    <row r="76" spans="1:9" x14ac:dyDescent="0.25">
      <c r="A76" t="s">
        <v>49</v>
      </c>
      <c r="B76">
        <v>44056.22182734526</v>
      </c>
      <c r="C76">
        <v>7340</v>
      </c>
      <c r="D76">
        <v>158</v>
      </c>
      <c r="E76">
        <v>2.1443847389200038E-53</v>
      </c>
      <c r="F76">
        <v>43970.9625793327</v>
      </c>
      <c r="G76">
        <v>44141.48107535782</v>
      </c>
      <c r="H76">
        <v>43970.9625793327</v>
      </c>
      <c r="I76">
        <v>44141.48107535782</v>
      </c>
    </row>
    <row r="77" spans="1:9" ht="15.75" thickBot="1" x14ac:dyDescent="0.3">
      <c r="A77" s="7" t="s">
        <v>59</v>
      </c>
      <c r="B77" s="7">
        <v>9.5216442521873865E-3</v>
      </c>
      <c r="C77">
        <v>12</v>
      </c>
      <c r="D77">
        <v>0</v>
      </c>
      <c r="E77" s="7">
        <v>2.2319305835730487E-5</v>
      </c>
      <c r="F77" s="7">
        <v>5.8351730729484935E-3</v>
      </c>
      <c r="G77" s="7">
        <v>1.320811543142628E-2</v>
      </c>
      <c r="H77" s="7">
        <v>5.8351730729484935E-3</v>
      </c>
      <c r="I77" s="7">
        <v>1.320811543142628E-2</v>
      </c>
    </row>
    <row r="78" spans="1:9" x14ac:dyDescent="0.25">
      <c r="C78">
        <v>39741</v>
      </c>
      <c r="D78">
        <v>1166</v>
      </c>
    </row>
    <row r="79" spans="1:9" x14ac:dyDescent="0.25">
      <c r="C79">
        <v>4448</v>
      </c>
      <c r="D79">
        <v>596</v>
      </c>
    </row>
    <row r="80" spans="1:9" x14ac:dyDescent="0.25">
      <c r="C80">
        <v>1854</v>
      </c>
      <c r="D80">
        <v>10</v>
      </c>
    </row>
    <row r="81" spans="1:6" x14ac:dyDescent="0.25">
      <c r="C81">
        <v>1480073</v>
      </c>
      <c r="D81">
        <v>33408</v>
      </c>
    </row>
    <row r="82" spans="1:6" x14ac:dyDescent="0.25">
      <c r="A82" s="10" t="s">
        <v>61</v>
      </c>
      <c r="B82" s="10"/>
      <c r="C82">
        <v>100303</v>
      </c>
      <c r="D82">
        <v>4838</v>
      </c>
    </row>
    <row r="83" spans="1:6" ht="15.75" thickBot="1" x14ac:dyDescent="0.3">
      <c r="A83"/>
      <c r="C83">
        <v>293606</v>
      </c>
      <c r="D83">
        <v>15912</v>
      </c>
    </row>
    <row r="84" spans="1:6" x14ac:dyDescent="0.25">
      <c r="A84" s="9" t="s">
        <v>39</v>
      </c>
      <c r="B84" s="9"/>
      <c r="C84">
        <v>112585</v>
      </c>
      <c r="D84">
        <v>4458</v>
      </c>
    </row>
    <row r="85" spans="1:6" x14ac:dyDescent="0.25">
      <c r="A85" t="s">
        <v>40</v>
      </c>
      <c r="B85">
        <v>8.6132852742585572E-2</v>
      </c>
      <c r="C85">
        <v>25892</v>
      </c>
      <c r="D85">
        <v>1764</v>
      </c>
    </row>
    <row r="86" spans="1:6" x14ac:dyDescent="0.25">
      <c r="A86" t="s">
        <v>41</v>
      </c>
      <c r="B86">
        <v>7.4188683215759312E-3</v>
      </c>
      <c r="C86">
        <v>63985</v>
      </c>
      <c r="D86">
        <v>474</v>
      </c>
    </row>
    <row r="87" spans="1:6" x14ac:dyDescent="0.25">
      <c r="A87" t="s">
        <v>42</v>
      </c>
      <c r="B87">
        <v>-3.7698455845625166E-2</v>
      </c>
      <c r="C87">
        <v>246286</v>
      </c>
      <c r="D87">
        <v>35112</v>
      </c>
    </row>
    <row r="88" spans="1:6" x14ac:dyDescent="0.25">
      <c r="A88" t="s">
        <v>43</v>
      </c>
      <c r="B88">
        <v>218.29919864529805</v>
      </c>
      <c r="C88">
        <v>853</v>
      </c>
      <c r="D88">
        <v>10</v>
      </c>
    </row>
    <row r="89" spans="1:6" ht="15.75" thickBot="1" x14ac:dyDescent="0.3">
      <c r="A89" s="7" t="s">
        <v>44</v>
      </c>
      <c r="B89" s="7">
        <v>24</v>
      </c>
      <c r="C89">
        <v>31142</v>
      </c>
      <c r="D89">
        <v>998</v>
      </c>
    </row>
    <row r="90" spans="1:6" x14ac:dyDescent="0.25">
      <c r="A90"/>
      <c r="C90">
        <v>1176</v>
      </c>
      <c r="D90">
        <v>11</v>
      </c>
    </row>
    <row r="91" spans="1:6" ht="15.75" thickBot="1" x14ac:dyDescent="0.3">
      <c r="A91" t="s">
        <v>45</v>
      </c>
      <c r="C91">
        <v>84648</v>
      </c>
      <c r="D91">
        <v>585</v>
      </c>
    </row>
    <row r="92" spans="1:6" x14ac:dyDescent="0.25">
      <c r="A92" s="8"/>
      <c r="B92" s="8" t="s">
        <v>50</v>
      </c>
      <c r="C92">
        <v>17975</v>
      </c>
      <c r="D92">
        <v>285</v>
      </c>
      <c r="E92" s="8" t="s">
        <v>51</v>
      </c>
      <c r="F92" s="8" t="s">
        <v>52</v>
      </c>
    </row>
    <row r="93" spans="1:6" x14ac:dyDescent="0.25">
      <c r="A93" t="s">
        <v>46</v>
      </c>
      <c r="B93">
        <v>1</v>
      </c>
      <c r="C93">
        <v>7413</v>
      </c>
      <c r="D93">
        <v>185</v>
      </c>
      <c r="E93">
        <v>0.16443502487164832</v>
      </c>
      <c r="F93">
        <v>0.68902228374338814</v>
      </c>
    </row>
    <row r="94" spans="1:6" x14ac:dyDescent="0.25">
      <c r="A94" t="s">
        <v>47</v>
      </c>
      <c r="B94">
        <v>22</v>
      </c>
      <c r="C94">
        <v>64379</v>
      </c>
      <c r="D94">
        <v>438</v>
      </c>
    </row>
    <row r="95" spans="1:6" ht="15.75" thickBot="1" x14ac:dyDescent="0.3">
      <c r="A95" s="7" t="s">
        <v>48</v>
      </c>
      <c r="B95" s="7">
        <v>23</v>
      </c>
      <c r="C95">
        <v>33296</v>
      </c>
      <c r="D95">
        <v>1301</v>
      </c>
      <c r="E95" s="7"/>
      <c r="F95" s="7"/>
    </row>
    <row r="96" spans="1:6" ht="15.75" thickBot="1" x14ac:dyDescent="0.3">
      <c r="A96"/>
      <c r="C96">
        <v>20</v>
      </c>
      <c r="D96">
        <v>0</v>
      </c>
    </row>
    <row r="97" spans="1:9" x14ac:dyDescent="0.25">
      <c r="A97" s="8"/>
      <c r="B97" s="8" t="s">
        <v>53</v>
      </c>
      <c r="C97">
        <v>1219</v>
      </c>
      <c r="D97">
        <v>31</v>
      </c>
      <c r="E97" s="8" t="s">
        <v>54</v>
      </c>
      <c r="F97" s="8" t="s">
        <v>55</v>
      </c>
      <c r="G97" s="8" t="s">
        <v>56</v>
      </c>
      <c r="H97" s="8" t="s">
        <v>57</v>
      </c>
      <c r="I97" s="8" t="s">
        <v>58</v>
      </c>
    </row>
    <row r="98" spans="1:9" x14ac:dyDescent="0.25">
      <c r="A98" t="s">
        <v>49</v>
      </c>
      <c r="B98">
        <v>44223.353979151034</v>
      </c>
      <c r="C98">
        <v>3882</v>
      </c>
      <c r="D98">
        <v>51</v>
      </c>
      <c r="E98">
        <v>1.5826943872167558E-50</v>
      </c>
      <c r="F98">
        <v>44107.807389953748</v>
      </c>
      <c r="G98">
        <v>44338.900568348319</v>
      </c>
      <c r="H98">
        <v>44107.807389953748</v>
      </c>
      <c r="I98">
        <v>44338.900568348319</v>
      </c>
    </row>
    <row r="99" spans="1:9" ht="15.75" thickBot="1" x14ac:dyDescent="0.3">
      <c r="A99" s="7" t="s">
        <v>59</v>
      </c>
      <c r="B99" s="7">
        <v>-6.6278863698809781E-2</v>
      </c>
      <c r="C99">
        <v>505</v>
      </c>
      <c r="D99">
        <v>12</v>
      </c>
      <c r="E99" s="7">
        <v>0.68902228374338703</v>
      </c>
      <c r="F99" s="7">
        <v>-0.40524792580672064</v>
      </c>
      <c r="G99" s="7">
        <v>0.27269019840910103</v>
      </c>
      <c r="H99" s="7">
        <v>-0.40524792580672064</v>
      </c>
      <c r="I99" s="7">
        <v>0.27269019840910103</v>
      </c>
    </row>
    <row r="100" spans="1:9" x14ac:dyDescent="0.25">
      <c r="C100">
        <v>1167</v>
      </c>
      <c r="D100">
        <v>72</v>
      </c>
    </row>
    <row r="101" spans="1:9" x14ac:dyDescent="0.25">
      <c r="C101">
        <v>2827</v>
      </c>
      <c r="D101">
        <v>64</v>
      </c>
    </row>
    <row r="102" spans="1:9" x14ac:dyDescent="0.25">
      <c r="C102">
        <v>86</v>
      </c>
      <c r="D102">
        <v>1</v>
      </c>
    </row>
    <row r="103" spans="1:9" x14ac:dyDescent="0.25">
      <c r="C103">
        <v>2019</v>
      </c>
      <c r="D103">
        <v>80</v>
      </c>
    </row>
    <row r="104" spans="1:9" x14ac:dyDescent="0.25">
      <c r="C104">
        <v>6321</v>
      </c>
      <c r="D104">
        <v>112</v>
      </c>
    </row>
    <row r="105" spans="1:9" x14ac:dyDescent="0.25">
      <c r="C105">
        <v>9690</v>
      </c>
      <c r="D105">
        <v>91</v>
      </c>
    </row>
    <row r="106" spans="1:9" x14ac:dyDescent="0.25">
      <c r="C106">
        <v>3664</v>
      </c>
      <c r="D106">
        <v>99</v>
      </c>
    </row>
    <row r="107" spans="1:9" x14ac:dyDescent="0.25">
      <c r="C107">
        <v>8904</v>
      </c>
      <c r="D107">
        <v>124</v>
      </c>
    </row>
    <row r="108" spans="1:9" x14ac:dyDescent="0.25">
      <c r="C108">
        <v>3369</v>
      </c>
      <c r="D108">
        <v>15</v>
      </c>
    </row>
    <row r="109" spans="1:9" x14ac:dyDescent="0.25">
      <c r="C109">
        <v>2513</v>
      </c>
      <c r="D109">
        <v>124</v>
      </c>
    </row>
    <row r="110" spans="1:9" x14ac:dyDescent="0.25">
      <c r="C110">
        <v>701</v>
      </c>
      <c r="D110">
        <v>9</v>
      </c>
    </row>
    <row r="111" spans="1:9" x14ac:dyDescent="0.25">
      <c r="C111">
        <v>6208</v>
      </c>
      <c r="D111">
        <v>156</v>
      </c>
    </row>
    <row r="112" spans="1:9" x14ac:dyDescent="0.25">
      <c r="C112">
        <v>344</v>
      </c>
      <c r="D112">
        <v>10</v>
      </c>
    </row>
    <row r="113" spans="3:4" x14ac:dyDescent="0.25">
      <c r="C113">
        <v>395489</v>
      </c>
      <c r="D113">
        <v>44022</v>
      </c>
    </row>
    <row r="114" spans="3:4" x14ac:dyDescent="0.25">
      <c r="C114">
        <v>23154</v>
      </c>
      <c r="D114">
        <v>748</v>
      </c>
    </row>
    <row r="115" spans="3:4" x14ac:dyDescent="0.25">
      <c r="C115">
        <v>116</v>
      </c>
      <c r="D115">
        <v>4</v>
      </c>
    </row>
    <row r="116" spans="3:4" x14ac:dyDescent="0.25">
      <c r="C116">
        <v>289</v>
      </c>
      <c r="D116">
        <v>0</v>
      </c>
    </row>
    <row r="117" spans="3:4" x14ac:dyDescent="0.25">
      <c r="C117">
        <v>2893</v>
      </c>
      <c r="D117">
        <v>45</v>
      </c>
    </row>
    <row r="118" spans="3:4" x14ac:dyDescent="0.25">
      <c r="C118">
        <v>20887</v>
      </c>
      <c r="D118">
        <v>316</v>
      </c>
    </row>
    <row r="119" spans="3:4" x14ac:dyDescent="0.25">
      <c r="C119">
        <v>1701</v>
      </c>
      <c r="D119">
        <v>11</v>
      </c>
    </row>
    <row r="120" spans="3:4" x14ac:dyDescent="0.25">
      <c r="C120">
        <v>1843</v>
      </c>
      <c r="D120">
        <v>8</v>
      </c>
    </row>
    <row r="121" spans="3:4" x14ac:dyDescent="0.25">
      <c r="C121">
        <v>18752</v>
      </c>
      <c r="D121">
        <v>48</v>
      </c>
    </row>
    <row r="122" spans="3:4" x14ac:dyDescent="0.25">
      <c r="C122">
        <v>53413</v>
      </c>
      <c r="D122">
        <v>6160</v>
      </c>
    </row>
    <row r="123" spans="3:4" x14ac:dyDescent="0.25">
      <c r="C123">
        <v>1557</v>
      </c>
      <c r="D123">
        <v>22</v>
      </c>
    </row>
    <row r="124" spans="3:4" x14ac:dyDescent="0.25">
      <c r="C124">
        <v>3439</v>
      </c>
      <c r="D124">
        <v>108</v>
      </c>
    </row>
    <row r="125" spans="3:4" x14ac:dyDescent="0.25">
      <c r="C125">
        <v>1132</v>
      </c>
      <c r="D125">
        <v>69</v>
      </c>
    </row>
    <row r="126" spans="3:4" x14ac:dyDescent="0.25">
      <c r="C126">
        <v>41180</v>
      </c>
      <c r="D126">
        <v>860</v>
      </c>
    </row>
    <row r="127" spans="3:4" x14ac:dyDescent="0.25">
      <c r="C127">
        <v>10213</v>
      </c>
      <c r="D127">
        <v>466</v>
      </c>
    </row>
    <row r="128" spans="3:4" x14ac:dyDescent="0.25">
      <c r="C128">
        <v>9132</v>
      </c>
      <c r="D128">
        <v>255</v>
      </c>
    </row>
    <row r="129" spans="3:4" x14ac:dyDescent="0.25">
      <c r="C129">
        <v>77058</v>
      </c>
      <c r="D129">
        <v>393</v>
      </c>
    </row>
    <row r="130" spans="3:4" x14ac:dyDescent="0.25">
      <c r="C130">
        <v>274289</v>
      </c>
      <c r="D130">
        <v>5842</v>
      </c>
    </row>
    <row r="131" spans="3:4" x14ac:dyDescent="0.25">
      <c r="C131">
        <v>61442</v>
      </c>
      <c r="D131">
        <v>1322</v>
      </c>
    </row>
    <row r="132" spans="3:4" x14ac:dyDescent="0.25">
      <c r="C132">
        <v>62</v>
      </c>
      <c r="D132">
        <v>0</v>
      </c>
    </row>
    <row r="133" spans="3:4" x14ac:dyDescent="0.25">
      <c r="C133">
        <v>4548</v>
      </c>
      <c r="D133">
        <v>43</v>
      </c>
    </row>
    <row r="134" spans="3:4" x14ac:dyDescent="0.25">
      <c r="C134">
        <v>389717</v>
      </c>
      <c r="D134">
        <v>18418</v>
      </c>
    </row>
    <row r="135" spans="3:4" x14ac:dyDescent="0.25">
      <c r="C135">
        <v>82040</v>
      </c>
      <c r="D135">
        <v>1945</v>
      </c>
    </row>
    <row r="136" spans="3:4" x14ac:dyDescent="0.25">
      <c r="C136">
        <v>43402</v>
      </c>
      <c r="D136">
        <v>1676</v>
      </c>
    </row>
    <row r="137" spans="3:4" x14ac:dyDescent="0.25">
      <c r="C137">
        <v>50299</v>
      </c>
      <c r="D137">
        <v>1719</v>
      </c>
    </row>
    <row r="138" spans="3:4" x14ac:dyDescent="0.25">
      <c r="C138">
        <v>109597</v>
      </c>
      <c r="D138">
        <v>165</v>
      </c>
    </row>
    <row r="139" spans="3:4" x14ac:dyDescent="0.25">
      <c r="C139">
        <v>45902</v>
      </c>
      <c r="D139">
        <v>2206</v>
      </c>
    </row>
    <row r="140" spans="3:4" x14ac:dyDescent="0.25">
      <c r="C140">
        <v>816680</v>
      </c>
      <c r="D140">
        <v>13334</v>
      </c>
    </row>
    <row r="141" spans="3:4" x14ac:dyDescent="0.25">
      <c r="C141">
        <v>1879</v>
      </c>
      <c r="D141">
        <v>5</v>
      </c>
    </row>
    <row r="142" spans="3:4" x14ac:dyDescent="0.25">
      <c r="C142">
        <v>17</v>
      </c>
      <c r="D142">
        <v>0</v>
      </c>
    </row>
    <row r="143" spans="3:4" x14ac:dyDescent="0.25">
      <c r="C143">
        <v>24</v>
      </c>
      <c r="D143">
        <v>0</v>
      </c>
    </row>
    <row r="144" spans="3:4" x14ac:dyDescent="0.25">
      <c r="C144">
        <v>52</v>
      </c>
      <c r="D144">
        <v>0</v>
      </c>
    </row>
    <row r="145" spans="3:4" x14ac:dyDescent="0.25">
      <c r="C145">
        <v>699</v>
      </c>
      <c r="D145">
        <v>42</v>
      </c>
    </row>
    <row r="146" spans="3:4" x14ac:dyDescent="0.25">
      <c r="C146">
        <v>865</v>
      </c>
      <c r="D146">
        <v>14</v>
      </c>
    </row>
    <row r="147" spans="3:4" x14ac:dyDescent="0.25">
      <c r="C147">
        <v>268934</v>
      </c>
      <c r="D147">
        <v>2760</v>
      </c>
    </row>
    <row r="148" spans="3:4" x14ac:dyDescent="0.25">
      <c r="C148">
        <v>9764</v>
      </c>
      <c r="D148">
        <v>194</v>
      </c>
    </row>
    <row r="149" spans="3:4" x14ac:dyDescent="0.25">
      <c r="C149">
        <v>24141</v>
      </c>
      <c r="D149">
        <v>543</v>
      </c>
    </row>
    <row r="150" spans="3:4" x14ac:dyDescent="0.25">
      <c r="C150">
        <v>114</v>
      </c>
      <c r="D150">
        <v>0</v>
      </c>
    </row>
    <row r="151" spans="3:4" x14ac:dyDescent="0.25">
      <c r="C151">
        <v>1783</v>
      </c>
      <c r="D151">
        <v>66</v>
      </c>
    </row>
    <row r="152" spans="3:4" x14ac:dyDescent="0.25">
      <c r="C152">
        <v>50838</v>
      </c>
      <c r="D152">
        <v>27</v>
      </c>
    </row>
    <row r="153" spans="3:4" x14ac:dyDescent="0.25">
      <c r="C153">
        <v>2181</v>
      </c>
      <c r="D153">
        <v>28</v>
      </c>
    </row>
    <row r="154" spans="3:4" x14ac:dyDescent="0.25">
      <c r="C154">
        <v>2087</v>
      </c>
      <c r="D154">
        <v>116</v>
      </c>
    </row>
    <row r="155" spans="3:4" x14ac:dyDescent="0.25">
      <c r="C155">
        <v>3196</v>
      </c>
      <c r="D155">
        <v>93</v>
      </c>
    </row>
    <row r="156" spans="3:4" x14ac:dyDescent="0.25">
      <c r="C156">
        <v>452529</v>
      </c>
      <c r="D156">
        <v>7067</v>
      </c>
    </row>
    <row r="157" spans="3:4" x14ac:dyDescent="0.25">
      <c r="C157">
        <v>14203</v>
      </c>
      <c r="D157">
        <v>300</v>
      </c>
    </row>
    <row r="158" spans="3:4" x14ac:dyDescent="0.25">
      <c r="C158">
        <v>2305</v>
      </c>
      <c r="D158">
        <v>46</v>
      </c>
    </row>
    <row r="159" spans="3:4" x14ac:dyDescent="0.25">
      <c r="C159">
        <v>272421</v>
      </c>
      <c r="D159">
        <v>28432</v>
      </c>
    </row>
    <row r="160" spans="3:4" x14ac:dyDescent="0.25">
      <c r="C160">
        <v>2805</v>
      </c>
      <c r="D160">
        <v>11</v>
      </c>
    </row>
    <row r="161" spans="3:4" x14ac:dyDescent="0.25">
      <c r="C161">
        <v>11424</v>
      </c>
      <c r="D161">
        <v>720</v>
      </c>
    </row>
    <row r="162" spans="3:4" x14ac:dyDescent="0.25">
      <c r="C162">
        <v>1483</v>
      </c>
      <c r="D162">
        <v>24</v>
      </c>
    </row>
    <row r="163" spans="3:4" x14ac:dyDescent="0.25">
      <c r="C163">
        <v>79395</v>
      </c>
      <c r="D163">
        <v>5700</v>
      </c>
    </row>
    <row r="164" spans="3:4" x14ac:dyDescent="0.25">
      <c r="C164">
        <v>34477</v>
      </c>
      <c r="D164">
        <v>1978</v>
      </c>
    </row>
    <row r="165" spans="3:4" x14ac:dyDescent="0.25">
      <c r="C165">
        <v>674</v>
      </c>
      <c r="D165">
        <v>40</v>
      </c>
    </row>
    <row r="166" spans="3:4" x14ac:dyDescent="0.25">
      <c r="C166">
        <v>462</v>
      </c>
      <c r="D166">
        <v>7</v>
      </c>
    </row>
    <row r="167" spans="3:4" x14ac:dyDescent="0.25">
      <c r="C167">
        <v>7235</v>
      </c>
      <c r="D167">
        <v>60</v>
      </c>
    </row>
    <row r="168" spans="3:4" x14ac:dyDescent="0.25">
      <c r="C168">
        <v>509</v>
      </c>
      <c r="D168">
        <v>21</v>
      </c>
    </row>
    <row r="169" spans="3:4" x14ac:dyDescent="0.25">
      <c r="C169">
        <v>3297</v>
      </c>
      <c r="D169">
        <v>58</v>
      </c>
    </row>
    <row r="170" spans="3:4" x14ac:dyDescent="0.25">
      <c r="C170">
        <v>24</v>
      </c>
      <c r="D170">
        <v>0</v>
      </c>
    </row>
    <row r="171" spans="3:4" x14ac:dyDescent="0.25">
      <c r="C171">
        <v>874</v>
      </c>
      <c r="D171">
        <v>18</v>
      </c>
    </row>
    <row r="172" spans="3:4" x14ac:dyDescent="0.25">
      <c r="C172">
        <v>148</v>
      </c>
      <c r="D172">
        <v>8</v>
      </c>
    </row>
    <row r="173" spans="3:4" x14ac:dyDescent="0.25">
      <c r="C173">
        <v>1455</v>
      </c>
      <c r="D173">
        <v>50</v>
      </c>
    </row>
    <row r="174" spans="3:4" x14ac:dyDescent="0.25">
      <c r="C174">
        <v>227019</v>
      </c>
      <c r="D174">
        <v>5630</v>
      </c>
    </row>
    <row r="175" spans="3:4" x14ac:dyDescent="0.25">
      <c r="C175">
        <v>4290259</v>
      </c>
      <c r="D175">
        <v>148011</v>
      </c>
    </row>
    <row r="176" spans="3:4" x14ac:dyDescent="0.25">
      <c r="C176">
        <v>1128</v>
      </c>
      <c r="D176">
        <v>2</v>
      </c>
    </row>
    <row r="177" spans="3:4" x14ac:dyDescent="0.25">
      <c r="C177">
        <v>67096</v>
      </c>
      <c r="D177">
        <v>1636</v>
      </c>
    </row>
    <row r="178" spans="3:4" x14ac:dyDescent="0.25">
      <c r="C178">
        <v>59177</v>
      </c>
      <c r="D178">
        <v>345</v>
      </c>
    </row>
    <row r="179" spans="3:4" x14ac:dyDescent="0.25">
      <c r="C179">
        <v>301708</v>
      </c>
      <c r="D179">
        <v>45844</v>
      </c>
    </row>
    <row r="180" spans="3:4" x14ac:dyDescent="0.25">
      <c r="C180">
        <v>1202</v>
      </c>
      <c r="D180">
        <v>35</v>
      </c>
    </row>
    <row r="181" spans="3:4" x14ac:dyDescent="0.25">
      <c r="C181">
        <v>21209</v>
      </c>
      <c r="D181">
        <v>121</v>
      </c>
    </row>
    <row r="182" spans="3:4" x14ac:dyDescent="0.25">
      <c r="C182">
        <v>15988</v>
      </c>
      <c r="D182">
        <v>146</v>
      </c>
    </row>
    <row r="183" spans="3:4" x14ac:dyDescent="0.25">
      <c r="C183">
        <v>431</v>
      </c>
      <c r="D183">
        <v>0</v>
      </c>
    </row>
    <row r="184" spans="3:4" x14ac:dyDescent="0.25">
      <c r="C184">
        <v>10621</v>
      </c>
      <c r="D184">
        <v>78</v>
      </c>
    </row>
    <row r="185" spans="3:4" x14ac:dyDescent="0.25">
      <c r="C185">
        <v>10</v>
      </c>
      <c r="D185">
        <v>1</v>
      </c>
    </row>
    <row r="186" spans="3:4" x14ac:dyDescent="0.25">
      <c r="C186">
        <v>1691</v>
      </c>
      <c r="D186">
        <v>483</v>
      </c>
    </row>
    <row r="187" spans="3:4" x14ac:dyDescent="0.25">
      <c r="C187">
        <v>4552</v>
      </c>
      <c r="D187">
        <v>140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"/>
  <sheetViews>
    <sheetView workbookViewId="0">
      <selection activeCell="F23" sqref="F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Student Details</vt:lpstr>
      <vt:lpstr>UK per day</vt:lpstr>
      <vt:lpstr>UK per month</vt:lpstr>
      <vt:lpstr>Basics Sats</vt:lpstr>
      <vt:lpstr>Probability</vt:lpstr>
      <vt:lpstr>Probability2</vt:lpstr>
      <vt:lpstr>Time series</vt:lpstr>
      <vt:lpstr>correlation and regretion</vt:lpstr>
      <vt:lpstr>Boxplot</vt:lpstr>
      <vt:lpstr>Data visualization</vt:lpstr>
      <vt:lpstr>'Student Details'!_Hlk124142515</vt:lpstr>
    </vt:vector>
  </TitlesOfParts>
  <Company>Bio-Rad Laboratories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Faur</dc:creator>
  <cp:lastModifiedBy>Mohammad Sarker</cp:lastModifiedBy>
  <dcterms:created xsi:type="dcterms:W3CDTF">2021-12-21T23:39:40Z</dcterms:created>
  <dcterms:modified xsi:type="dcterms:W3CDTF">2023-02-02T11:43:17Z</dcterms:modified>
</cp:coreProperties>
</file>