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kinsey-my.sharepoint.com/personal/saravana_ganesh_m_mckinsey_com/Documents/Documents/"/>
    </mc:Choice>
  </mc:AlternateContent>
  <xr:revisionPtr revIDLastSave="34" documentId="8_{D77E0C88-C749-4748-A8C3-1B0D0AFB5D28}" xr6:coauthVersionLast="47" xr6:coauthVersionMax="47" xr10:uidLastSave="{3665A7E8-4E11-4944-8CA7-FF985E169D21}"/>
  <bookViews>
    <workbookView xWindow="-108" yWindow="-108" windowWidth="23256" windowHeight="12576" xr2:uid="{55FD9A63-83E9-42DE-8A19-FCEA79AD58E4}"/>
  </bookViews>
  <sheets>
    <sheet name="Feature Breakup" sheetId="1" r:id="rId1"/>
    <sheet name="ADAS Level Breakup" sheetId="3" r:id="rId2"/>
    <sheet name="Sheet2" sheetId="2" r:id="rId3"/>
  </sheets>
  <definedNames>
    <definedName name="_xlnm._FilterDatabase" localSheetId="0" hidden="1">'Feature Breakup'!$C$2:$J$23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9" i="1"/>
  <c r="E10" i="1"/>
  <c r="E11" i="1"/>
  <c r="E12" i="1"/>
  <c r="E14" i="1"/>
  <c r="E15" i="1"/>
  <c r="E16" i="1"/>
  <c r="E17" i="1"/>
  <c r="E18" i="1"/>
  <c r="E20" i="1"/>
  <c r="E22" i="1"/>
  <c r="E23" i="1"/>
  <c r="J6" i="1"/>
  <c r="J9" i="1"/>
  <c r="J10" i="1"/>
  <c r="J11" i="1"/>
  <c r="J12" i="1"/>
  <c r="J14" i="1"/>
  <c r="J15" i="1"/>
  <c r="J16" i="1"/>
  <c r="J17" i="1"/>
  <c r="J18" i="1"/>
  <c r="J20" i="1"/>
  <c r="J22" i="1"/>
  <c r="J23" i="1"/>
  <c r="J5" i="1"/>
  <c r="I5" i="1"/>
  <c r="I6" i="1"/>
  <c r="I9" i="1"/>
  <c r="I10" i="1"/>
  <c r="I11" i="1"/>
  <c r="I12" i="1"/>
  <c r="I14" i="1"/>
  <c r="I15" i="1"/>
  <c r="I16" i="1"/>
  <c r="I17" i="1"/>
  <c r="I18" i="1"/>
  <c r="I20" i="1"/>
  <c r="I22" i="1"/>
  <c r="I23" i="1"/>
  <c r="G5" i="1"/>
  <c r="G6" i="1"/>
  <c r="G9" i="1"/>
  <c r="G10" i="1"/>
  <c r="G11" i="1"/>
  <c r="G12" i="1"/>
  <c r="G14" i="1"/>
  <c r="G15" i="1"/>
  <c r="G16" i="1"/>
  <c r="G17" i="1"/>
  <c r="G18" i="1"/>
  <c r="G20" i="1"/>
  <c r="G22" i="1"/>
  <c r="G23" i="1"/>
</calcChain>
</file>

<file path=xl/sharedStrings.xml><?xml version="1.0" encoding="utf-8"?>
<sst xmlns="http://schemas.openxmlformats.org/spreadsheetml/2006/main" count="171" uniqueCount="60">
  <si>
    <t>Features</t>
  </si>
  <si>
    <t>Forward Collision Warning</t>
  </si>
  <si>
    <t>Adaptive Cruise Control</t>
  </si>
  <si>
    <t>360 degree Camera</t>
  </si>
  <si>
    <t>Blind Spot Detection</t>
  </si>
  <si>
    <t>Rear cross traffic alert</t>
  </si>
  <si>
    <t>Electronic Stability Program (ESP)</t>
  </si>
  <si>
    <t>Traction Control System (TCS)</t>
  </si>
  <si>
    <t>Lane Change Assist</t>
  </si>
  <si>
    <t>Lane Keep Assist</t>
  </si>
  <si>
    <t>Lane Departure Warning</t>
  </si>
  <si>
    <t>Traffic Sign Recognition</t>
  </si>
  <si>
    <t>Driver Drowsiness Detection</t>
  </si>
  <si>
    <t>Automatic Emergency Braking</t>
  </si>
  <si>
    <t>High Beam assist</t>
  </si>
  <si>
    <t>Hill hold control</t>
  </si>
  <si>
    <t>Tyre Pressure Monitoring system</t>
  </si>
  <si>
    <t>Smart Pilot Assist</t>
  </si>
  <si>
    <t>Traffic Jam Assist</t>
  </si>
  <si>
    <t>India</t>
  </si>
  <si>
    <t>China</t>
  </si>
  <si>
    <t>Countries</t>
  </si>
  <si>
    <t>Reverse Camera Parking Assist</t>
  </si>
  <si>
    <t>XUV 700 AX7 Luxury Pack</t>
  </si>
  <si>
    <t>Kia Seltos</t>
  </si>
  <si>
    <t>22/08/2019</t>
  </si>
  <si>
    <t>Hill descent control</t>
  </si>
  <si>
    <t>MG Astor</t>
  </si>
  <si>
    <t>23/01/2020</t>
  </si>
  <si>
    <t>Tata Nexon</t>
  </si>
  <si>
    <t>Ford Ecosport</t>
  </si>
  <si>
    <t>14/08/2021</t>
  </si>
  <si>
    <t>ADAS</t>
  </si>
  <si>
    <t>Level 2</t>
  </si>
  <si>
    <t>Level 1</t>
  </si>
  <si>
    <t>-</t>
  </si>
  <si>
    <t>Level 0</t>
  </si>
  <si>
    <t>Date/Year</t>
  </si>
  <si>
    <t>Geely</t>
  </si>
  <si>
    <t>Car/Brand</t>
  </si>
  <si>
    <t>South Korea and Japan</t>
  </si>
  <si>
    <t>Europe and NA</t>
  </si>
  <si>
    <t>Honda</t>
  </si>
  <si>
    <t>Level 3</t>
  </si>
  <si>
    <t>Level 4/5</t>
  </si>
  <si>
    <t>Year</t>
  </si>
  <si>
    <t>Brand</t>
  </si>
  <si>
    <t>Japan &amp; South Korea</t>
  </si>
  <si>
    <t>Europe &amp; Americas</t>
  </si>
  <si>
    <t>Mahindra XUV 700</t>
  </si>
  <si>
    <t>Audi</t>
  </si>
  <si>
    <t>VW/Mercedes Benz</t>
  </si>
  <si>
    <t>Volvo</t>
  </si>
  <si>
    <t>Mercedes Benz</t>
  </si>
  <si>
    <t>Toyota</t>
  </si>
  <si>
    <t>Hyundai</t>
  </si>
  <si>
    <t>GAC</t>
  </si>
  <si>
    <t>Audi A3</t>
  </si>
  <si>
    <t>BMW 2 Series Coupe</t>
  </si>
  <si>
    <t>Fiat 500X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</si>
</sst>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563880</xdr:colOff>
      <xdr:row>30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FD009D-62F3-426A-9EA9-D8BDF715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69480" cy="559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251460</xdr:colOff>
      <xdr:row>1</xdr:row>
      <xdr:rowOff>7620</xdr:rowOff>
    </xdr:from>
    <xdr:to>
      <xdr:col>21</xdr:col>
      <xdr:colOff>449580</xdr:colOff>
      <xdr:row>22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54F76-A454-4250-964B-7E707520C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660" y="190500"/>
          <a:ext cx="568452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FC7A-799E-49CE-9DF0-123B78B32E7C}">
  <sheetPr filterMode="1"/>
  <dimension ref="A1:J23"/>
  <sheetViews>
    <sheetView showGridLines="0" tabSelected="1" workbookViewId="0">
      <selection activeCell="I24" sqref="I24"/>
    </sheetView>
  </sheetViews>
  <sheetFormatPr defaultRowHeight="14.4" x14ac:dyDescent="0.3"/>
  <cols>
    <col min="2" max="2" width="28.21875" bestFit="1" customWidth="1"/>
    <col min="3" max="3" width="22" customWidth="1"/>
    <col min="4" max="4" width="21.44140625" customWidth="1"/>
    <col min="5" max="5" width="9.44140625" bestFit="1" customWidth="1"/>
    <col min="6" max="6" width="15.33203125" customWidth="1"/>
    <col min="8" max="8" width="14.6640625" customWidth="1"/>
    <col min="9" max="9" width="11.21875" customWidth="1"/>
    <col min="10" max="10" width="18.6640625" customWidth="1"/>
  </cols>
  <sheetData>
    <row r="1" spans="1:10" x14ac:dyDescent="0.3">
      <c r="A1" s="1" t="s">
        <v>32</v>
      </c>
      <c r="B1" s="1" t="s">
        <v>0</v>
      </c>
      <c r="C1" s="8" t="s">
        <v>21</v>
      </c>
      <c r="D1" s="9"/>
      <c r="E1" s="9"/>
      <c r="F1" s="9"/>
      <c r="G1" s="9"/>
      <c r="H1" s="9"/>
      <c r="I1" s="9"/>
      <c r="J1" s="10"/>
    </row>
    <row r="2" spans="1:10" x14ac:dyDescent="0.3">
      <c r="A2" s="1"/>
      <c r="B2" s="1"/>
      <c r="C2" s="2" t="s">
        <v>19</v>
      </c>
      <c r="D2" s="2"/>
      <c r="E2" s="2" t="s">
        <v>20</v>
      </c>
      <c r="F2" s="2"/>
      <c r="G2" s="2" t="s">
        <v>40</v>
      </c>
      <c r="H2" s="2"/>
      <c r="I2" s="2" t="s">
        <v>41</v>
      </c>
      <c r="J2" s="2"/>
    </row>
    <row r="3" spans="1:10" hidden="1" x14ac:dyDescent="0.3">
      <c r="A3" s="1"/>
      <c r="B3" s="1"/>
      <c r="C3" s="3" t="s">
        <v>37</v>
      </c>
      <c r="D3" s="3" t="s">
        <v>39</v>
      </c>
      <c r="E3" s="3" t="s">
        <v>37</v>
      </c>
      <c r="F3" s="3" t="s">
        <v>39</v>
      </c>
      <c r="G3" s="3" t="s">
        <v>37</v>
      </c>
      <c r="H3" s="3" t="s">
        <v>39</v>
      </c>
      <c r="I3" s="3" t="s">
        <v>37</v>
      </c>
      <c r="J3" s="3" t="s">
        <v>39</v>
      </c>
    </row>
    <row r="4" spans="1:10" x14ac:dyDescent="0.3">
      <c r="A4" s="5" t="s">
        <v>36</v>
      </c>
      <c r="B4" s="4" t="s">
        <v>1</v>
      </c>
      <c r="C4" s="6" t="s">
        <v>31</v>
      </c>
      <c r="D4" s="7" t="s">
        <v>23</v>
      </c>
      <c r="E4" s="5">
        <v>2013</v>
      </c>
      <c r="F4" s="5" t="s">
        <v>35</v>
      </c>
      <c r="G4" s="5">
        <v>2012</v>
      </c>
      <c r="H4" s="5" t="s">
        <v>35</v>
      </c>
      <c r="I4" s="5">
        <v>2014</v>
      </c>
      <c r="J4" s="11" t="s">
        <v>59</v>
      </c>
    </row>
    <row r="5" spans="1:10" hidden="1" x14ac:dyDescent="0.3">
      <c r="A5" s="5" t="s">
        <v>34</v>
      </c>
      <c r="B5" s="4" t="s">
        <v>2</v>
      </c>
      <c r="C5" s="6" t="s">
        <v>31</v>
      </c>
      <c r="D5" s="7" t="s">
        <v>23</v>
      </c>
      <c r="E5" s="5">
        <f t="shared" ref="E5:E23" si="0">IF(A5="Level 0", "-", IF(A5="Level 1", 2014, IF(A5="Level 2", 2016)))</f>
        <v>2014</v>
      </c>
      <c r="F5" s="7" t="s">
        <v>38</v>
      </c>
      <c r="G5" s="5">
        <f t="shared" ref="G5:G23" si="1">IF(A5="Level 0", 0, IF(A5="Level 1", 2013, IF(A5="Level 2", 2015)))</f>
        <v>2013</v>
      </c>
      <c r="H5" s="7" t="s">
        <v>42</v>
      </c>
      <c r="I5" s="5">
        <f t="shared" ref="I5:J23" si="2">IF(A5="Level 0", 0, IF(A5="Level 1", 2013, IF(A5="Level 2", 2014)))</f>
        <v>2013</v>
      </c>
      <c r="J5" s="7" t="str">
        <f>IF(A5="Level 0", 0, IF(A5="Level 1", "Mercedes-Benz", IF(A5="Level 2", "Volvo")))</f>
        <v>Mercedes-Benz</v>
      </c>
    </row>
    <row r="6" spans="1:10" hidden="1" x14ac:dyDescent="0.3">
      <c r="A6" s="5" t="s">
        <v>33</v>
      </c>
      <c r="B6" s="4" t="s">
        <v>3</v>
      </c>
      <c r="C6" s="6" t="s">
        <v>25</v>
      </c>
      <c r="D6" s="7" t="s">
        <v>24</v>
      </c>
      <c r="E6" s="5">
        <f t="shared" si="0"/>
        <v>2016</v>
      </c>
      <c r="F6" s="7" t="s">
        <v>38</v>
      </c>
      <c r="G6" s="5">
        <f t="shared" si="1"/>
        <v>2015</v>
      </c>
      <c r="H6" s="7" t="s">
        <v>42</v>
      </c>
      <c r="I6" s="5">
        <f t="shared" si="2"/>
        <v>2014</v>
      </c>
      <c r="J6" s="7" t="str">
        <f t="shared" ref="J6:J23" si="3">IF(A6="Level 0", 0, IF(A6="Level 1", "Mercedes-Benz", IF(A6="Level 2", "Volvo")))</f>
        <v>Volvo</v>
      </c>
    </row>
    <row r="7" spans="1:10" x14ac:dyDescent="0.3">
      <c r="A7" s="5" t="s">
        <v>36</v>
      </c>
      <c r="B7" s="4" t="s">
        <v>4</v>
      </c>
      <c r="C7" s="6" t="s">
        <v>25</v>
      </c>
      <c r="D7" s="7" t="s">
        <v>24</v>
      </c>
      <c r="E7" s="5">
        <v>2013</v>
      </c>
      <c r="F7" s="5" t="s">
        <v>35</v>
      </c>
      <c r="G7" s="5">
        <v>2012</v>
      </c>
      <c r="H7" s="5" t="s">
        <v>35</v>
      </c>
      <c r="I7" s="5">
        <v>2020</v>
      </c>
      <c r="J7" s="11" t="s">
        <v>57</v>
      </c>
    </row>
    <row r="8" spans="1:10" x14ac:dyDescent="0.3">
      <c r="A8" s="5" t="s">
        <v>36</v>
      </c>
      <c r="B8" s="4" t="s">
        <v>5</v>
      </c>
      <c r="C8" s="6">
        <v>44510</v>
      </c>
      <c r="D8" s="7" t="s">
        <v>27</v>
      </c>
      <c r="E8" s="5">
        <v>2013</v>
      </c>
      <c r="F8" s="5" t="s">
        <v>35</v>
      </c>
      <c r="G8" s="5">
        <v>2012</v>
      </c>
      <c r="H8" s="5" t="s">
        <v>35</v>
      </c>
      <c r="I8" s="5">
        <v>2020</v>
      </c>
      <c r="J8" s="11" t="s">
        <v>57</v>
      </c>
    </row>
    <row r="9" spans="1:10" hidden="1" x14ac:dyDescent="0.3">
      <c r="A9" s="5" t="s">
        <v>34</v>
      </c>
      <c r="B9" s="4" t="s">
        <v>6</v>
      </c>
      <c r="C9" s="6" t="s">
        <v>28</v>
      </c>
      <c r="D9" s="7" t="s">
        <v>29</v>
      </c>
      <c r="E9" s="5">
        <f t="shared" si="0"/>
        <v>2014</v>
      </c>
      <c r="F9" s="7" t="s">
        <v>38</v>
      </c>
      <c r="G9" s="5">
        <f t="shared" si="1"/>
        <v>2013</v>
      </c>
      <c r="H9" s="7" t="s">
        <v>42</v>
      </c>
      <c r="I9" s="5">
        <f t="shared" si="2"/>
        <v>2013</v>
      </c>
      <c r="J9" s="7" t="str">
        <f t="shared" si="3"/>
        <v>Mercedes-Benz</v>
      </c>
    </row>
    <row r="10" spans="1:10" hidden="1" x14ac:dyDescent="0.3">
      <c r="A10" s="5" t="s">
        <v>34</v>
      </c>
      <c r="B10" s="4" t="s">
        <v>7</v>
      </c>
      <c r="C10" s="6" t="s">
        <v>28</v>
      </c>
      <c r="D10" s="7" t="s">
        <v>29</v>
      </c>
      <c r="E10" s="5">
        <f t="shared" si="0"/>
        <v>2014</v>
      </c>
      <c r="F10" s="7" t="s">
        <v>38</v>
      </c>
      <c r="G10" s="5">
        <f t="shared" si="1"/>
        <v>2013</v>
      </c>
      <c r="H10" s="7" t="s">
        <v>42</v>
      </c>
      <c r="I10" s="5">
        <f t="shared" si="2"/>
        <v>2013</v>
      </c>
      <c r="J10" s="7" t="str">
        <f t="shared" si="3"/>
        <v>Mercedes-Benz</v>
      </c>
    </row>
    <row r="11" spans="1:10" hidden="1" x14ac:dyDescent="0.3">
      <c r="A11" s="5" t="s">
        <v>33</v>
      </c>
      <c r="B11" s="4" t="s">
        <v>8</v>
      </c>
      <c r="C11" s="6">
        <v>44510</v>
      </c>
      <c r="D11" s="7" t="s">
        <v>27</v>
      </c>
      <c r="E11" s="5">
        <f t="shared" si="0"/>
        <v>2016</v>
      </c>
      <c r="F11" s="7" t="s">
        <v>38</v>
      </c>
      <c r="G11" s="5">
        <f t="shared" si="1"/>
        <v>2015</v>
      </c>
      <c r="H11" s="7" t="s">
        <v>42</v>
      </c>
      <c r="I11" s="5">
        <f t="shared" si="2"/>
        <v>2014</v>
      </c>
      <c r="J11" s="7" t="str">
        <f t="shared" si="3"/>
        <v>Volvo</v>
      </c>
    </row>
    <row r="12" spans="1:10" hidden="1" x14ac:dyDescent="0.3">
      <c r="A12" s="5" t="s">
        <v>34</v>
      </c>
      <c r="B12" s="4" t="s">
        <v>9</v>
      </c>
      <c r="C12" s="6" t="s">
        <v>31</v>
      </c>
      <c r="D12" s="7" t="s">
        <v>23</v>
      </c>
      <c r="E12" s="5">
        <f t="shared" si="0"/>
        <v>2014</v>
      </c>
      <c r="F12" s="7" t="s">
        <v>38</v>
      </c>
      <c r="G12" s="5">
        <f t="shared" si="1"/>
        <v>2013</v>
      </c>
      <c r="H12" s="7" t="s">
        <v>42</v>
      </c>
      <c r="I12" s="5">
        <f t="shared" si="2"/>
        <v>2013</v>
      </c>
      <c r="J12" s="7" t="str">
        <f t="shared" si="3"/>
        <v>Mercedes-Benz</v>
      </c>
    </row>
    <row r="13" spans="1:10" x14ac:dyDescent="0.3">
      <c r="A13" s="5" t="s">
        <v>36</v>
      </c>
      <c r="B13" s="4" t="s">
        <v>10</v>
      </c>
      <c r="C13" s="6">
        <v>44510</v>
      </c>
      <c r="D13" s="7" t="s">
        <v>27</v>
      </c>
      <c r="E13" s="5">
        <v>2013</v>
      </c>
      <c r="F13" s="5" t="s">
        <v>35</v>
      </c>
      <c r="G13" s="5">
        <v>2012</v>
      </c>
      <c r="H13" s="5" t="s">
        <v>35</v>
      </c>
      <c r="I13" s="5">
        <v>2013</v>
      </c>
      <c r="J13" s="5" t="s">
        <v>58</v>
      </c>
    </row>
    <row r="14" spans="1:10" hidden="1" x14ac:dyDescent="0.3">
      <c r="A14" s="5" t="s">
        <v>34</v>
      </c>
      <c r="B14" s="4" t="s">
        <v>11</v>
      </c>
      <c r="C14" s="6" t="s">
        <v>31</v>
      </c>
      <c r="D14" s="7" t="s">
        <v>23</v>
      </c>
      <c r="E14" s="5">
        <f t="shared" si="0"/>
        <v>2014</v>
      </c>
      <c r="F14" s="7" t="s">
        <v>38</v>
      </c>
      <c r="G14" s="5">
        <f t="shared" si="1"/>
        <v>2013</v>
      </c>
      <c r="H14" s="7" t="s">
        <v>42</v>
      </c>
      <c r="I14" s="5">
        <f t="shared" si="2"/>
        <v>2013</v>
      </c>
      <c r="J14" s="7" t="str">
        <f t="shared" si="3"/>
        <v>Mercedes-Benz</v>
      </c>
    </row>
    <row r="15" spans="1:10" hidden="1" x14ac:dyDescent="0.3">
      <c r="A15" s="5" t="s">
        <v>34</v>
      </c>
      <c r="B15" s="4" t="s">
        <v>12</v>
      </c>
      <c r="C15" s="6" t="s">
        <v>31</v>
      </c>
      <c r="D15" s="7" t="s">
        <v>23</v>
      </c>
      <c r="E15" s="5">
        <f t="shared" si="0"/>
        <v>2014</v>
      </c>
      <c r="F15" s="7" t="s">
        <v>38</v>
      </c>
      <c r="G15" s="5">
        <f t="shared" si="1"/>
        <v>2013</v>
      </c>
      <c r="H15" s="7" t="s">
        <v>42</v>
      </c>
      <c r="I15" s="5">
        <f t="shared" si="2"/>
        <v>2013</v>
      </c>
      <c r="J15" s="7" t="str">
        <f t="shared" si="3"/>
        <v>Mercedes-Benz</v>
      </c>
    </row>
    <row r="16" spans="1:10" hidden="1" x14ac:dyDescent="0.3">
      <c r="A16" s="5" t="s">
        <v>33</v>
      </c>
      <c r="B16" s="4" t="s">
        <v>22</v>
      </c>
      <c r="C16" s="6" t="s">
        <v>31</v>
      </c>
      <c r="D16" s="7" t="s">
        <v>23</v>
      </c>
      <c r="E16" s="5">
        <f t="shared" si="0"/>
        <v>2016</v>
      </c>
      <c r="F16" s="7" t="s">
        <v>38</v>
      </c>
      <c r="G16" s="5">
        <f t="shared" si="1"/>
        <v>2015</v>
      </c>
      <c r="H16" s="7" t="s">
        <v>42</v>
      </c>
      <c r="I16" s="5">
        <f t="shared" si="2"/>
        <v>2014</v>
      </c>
      <c r="J16" s="7" t="str">
        <f t="shared" si="3"/>
        <v>Volvo</v>
      </c>
    </row>
    <row r="17" spans="1:10" hidden="1" x14ac:dyDescent="0.3">
      <c r="A17" s="5" t="s">
        <v>33</v>
      </c>
      <c r="B17" s="4" t="s">
        <v>13</v>
      </c>
      <c r="C17" s="6" t="s">
        <v>31</v>
      </c>
      <c r="D17" s="7" t="s">
        <v>23</v>
      </c>
      <c r="E17" s="5">
        <f t="shared" si="0"/>
        <v>2016</v>
      </c>
      <c r="F17" s="7" t="s">
        <v>38</v>
      </c>
      <c r="G17" s="5">
        <f t="shared" si="1"/>
        <v>2015</v>
      </c>
      <c r="H17" s="7" t="s">
        <v>42</v>
      </c>
      <c r="I17" s="5">
        <f t="shared" si="2"/>
        <v>2014</v>
      </c>
      <c r="J17" s="7" t="str">
        <f t="shared" si="3"/>
        <v>Volvo</v>
      </c>
    </row>
    <row r="18" spans="1:10" hidden="1" x14ac:dyDescent="0.3">
      <c r="A18" s="5" t="s">
        <v>34</v>
      </c>
      <c r="B18" s="4" t="s">
        <v>14</v>
      </c>
      <c r="C18" s="6" t="s">
        <v>31</v>
      </c>
      <c r="D18" s="7" t="s">
        <v>23</v>
      </c>
      <c r="E18" s="5">
        <f t="shared" si="0"/>
        <v>2014</v>
      </c>
      <c r="F18" s="7" t="s">
        <v>38</v>
      </c>
      <c r="G18" s="5">
        <f t="shared" si="1"/>
        <v>2013</v>
      </c>
      <c r="H18" s="7" t="s">
        <v>42</v>
      </c>
      <c r="I18" s="5">
        <f t="shared" si="2"/>
        <v>2013</v>
      </c>
      <c r="J18" s="7" t="str">
        <f t="shared" si="3"/>
        <v>Mercedes-Benz</v>
      </c>
    </row>
    <row r="19" spans="1:10" x14ac:dyDescent="0.3">
      <c r="A19" s="5" t="s">
        <v>36</v>
      </c>
      <c r="B19" s="4" t="s">
        <v>15</v>
      </c>
      <c r="C19" s="6" t="s">
        <v>25</v>
      </c>
      <c r="D19" s="7" t="s">
        <v>24</v>
      </c>
      <c r="E19" s="5">
        <v>2013</v>
      </c>
      <c r="F19" s="5" t="s">
        <v>35</v>
      </c>
      <c r="G19" s="5">
        <v>2012</v>
      </c>
      <c r="H19" s="5" t="s">
        <v>35</v>
      </c>
      <c r="I19" s="5">
        <v>2013</v>
      </c>
      <c r="J19" s="5" t="s">
        <v>35</v>
      </c>
    </row>
    <row r="20" spans="1:10" hidden="1" x14ac:dyDescent="0.3">
      <c r="A20" s="5" t="s">
        <v>34</v>
      </c>
      <c r="B20" s="4" t="s">
        <v>26</v>
      </c>
      <c r="C20" s="6">
        <v>44510</v>
      </c>
      <c r="D20" s="7" t="s">
        <v>27</v>
      </c>
      <c r="E20" s="5">
        <f t="shared" si="0"/>
        <v>2014</v>
      </c>
      <c r="F20" s="7" t="s">
        <v>38</v>
      </c>
      <c r="G20" s="5">
        <f t="shared" si="1"/>
        <v>2013</v>
      </c>
      <c r="H20" s="7" t="s">
        <v>42</v>
      </c>
      <c r="I20" s="5">
        <f t="shared" si="2"/>
        <v>2013</v>
      </c>
      <c r="J20" s="7" t="str">
        <f t="shared" si="3"/>
        <v>Mercedes-Benz</v>
      </c>
    </row>
    <row r="21" spans="1:10" x14ac:dyDescent="0.3">
      <c r="A21" s="5" t="s">
        <v>36</v>
      </c>
      <c r="B21" s="4" t="s">
        <v>16</v>
      </c>
      <c r="C21" s="6">
        <v>42989</v>
      </c>
      <c r="D21" s="7" t="s">
        <v>30</v>
      </c>
      <c r="E21" s="5">
        <v>2013</v>
      </c>
      <c r="F21" s="5" t="s">
        <v>35</v>
      </c>
      <c r="G21" s="5">
        <v>2012</v>
      </c>
      <c r="H21" s="5" t="s">
        <v>35</v>
      </c>
      <c r="I21" s="5">
        <v>2013</v>
      </c>
      <c r="J21" s="5" t="s">
        <v>35</v>
      </c>
    </row>
    <row r="22" spans="1:10" hidden="1" x14ac:dyDescent="0.3">
      <c r="A22" s="5" t="s">
        <v>33</v>
      </c>
      <c r="B22" s="4" t="s">
        <v>17</v>
      </c>
      <c r="C22" s="6" t="s">
        <v>31</v>
      </c>
      <c r="D22" s="7" t="s">
        <v>23</v>
      </c>
      <c r="E22" s="5">
        <f t="shared" si="0"/>
        <v>2016</v>
      </c>
      <c r="F22" s="7" t="s">
        <v>38</v>
      </c>
      <c r="G22" s="5">
        <f t="shared" si="1"/>
        <v>2015</v>
      </c>
      <c r="H22" s="7" t="s">
        <v>42</v>
      </c>
      <c r="I22" s="5">
        <f t="shared" si="2"/>
        <v>2014</v>
      </c>
      <c r="J22" s="7" t="str">
        <f t="shared" si="3"/>
        <v>Volvo</v>
      </c>
    </row>
    <row r="23" spans="1:10" hidden="1" x14ac:dyDescent="0.3">
      <c r="A23" s="5" t="s">
        <v>33</v>
      </c>
      <c r="B23" s="4" t="s">
        <v>18</v>
      </c>
      <c r="C23" s="6" t="s">
        <v>31</v>
      </c>
      <c r="D23" s="7" t="s">
        <v>23</v>
      </c>
      <c r="E23" s="5">
        <f t="shared" si="0"/>
        <v>2016</v>
      </c>
      <c r="F23" s="7" t="s">
        <v>38</v>
      </c>
      <c r="G23" s="5">
        <f t="shared" si="1"/>
        <v>2015</v>
      </c>
      <c r="H23" s="7" t="s">
        <v>42</v>
      </c>
      <c r="I23" s="5">
        <f t="shared" si="2"/>
        <v>2014</v>
      </c>
      <c r="J23" s="7" t="str">
        <f t="shared" si="3"/>
        <v>Volvo</v>
      </c>
    </row>
  </sheetData>
  <autoFilter ref="C2:J23" xr:uid="{9DC4FC7A-799E-49CE-9DF0-123B78B32E7C}">
    <filterColumn colId="0" showButton="0"/>
    <filterColumn colId="2" showButton="0"/>
    <filterColumn colId="4" showButton="0"/>
    <filterColumn colId="6" showButton="0">
      <filters>
        <filter val="-"/>
      </filters>
    </filterColumn>
  </autoFilter>
  <mergeCells count="7">
    <mergeCell ref="A1:A3"/>
    <mergeCell ref="I2:J2"/>
    <mergeCell ref="C1:J1"/>
    <mergeCell ref="C2:D2"/>
    <mergeCell ref="E2:F2"/>
    <mergeCell ref="G2:H2"/>
    <mergeCell ref="B1:B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C84C-2EED-4ECC-8C96-ABDF8766C56B}">
  <dimension ref="A1:I6"/>
  <sheetViews>
    <sheetView showGridLines="0" workbookViewId="0">
      <selection activeCell="E6" sqref="E6"/>
    </sheetView>
  </sheetViews>
  <sheetFormatPr defaultRowHeight="14.4" x14ac:dyDescent="0.3"/>
  <cols>
    <col min="2" max="2" width="12.88671875" customWidth="1"/>
    <col min="3" max="3" width="15.6640625" customWidth="1"/>
    <col min="6" max="6" width="10.21875" customWidth="1"/>
    <col min="7" max="7" width="9.6640625" customWidth="1"/>
    <col min="9" max="9" width="17.77734375" customWidth="1"/>
  </cols>
  <sheetData>
    <row r="1" spans="1:9" x14ac:dyDescent="0.3">
      <c r="A1" s="1" t="s">
        <v>32</v>
      </c>
      <c r="B1" s="2" t="s">
        <v>19</v>
      </c>
      <c r="C1" s="2"/>
      <c r="D1" s="2" t="s">
        <v>20</v>
      </c>
      <c r="E1" s="2"/>
      <c r="F1" s="2" t="s">
        <v>47</v>
      </c>
      <c r="G1" s="2"/>
      <c r="H1" s="2" t="s">
        <v>48</v>
      </c>
      <c r="I1" s="2"/>
    </row>
    <row r="2" spans="1:9" x14ac:dyDescent="0.3">
      <c r="A2" s="1"/>
      <c r="B2" s="3" t="s">
        <v>45</v>
      </c>
      <c r="C2" s="3" t="s">
        <v>46</v>
      </c>
      <c r="D2" s="3" t="s">
        <v>45</v>
      </c>
      <c r="E2" s="3" t="s">
        <v>46</v>
      </c>
      <c r="F2" s="3" t="s">
        <v>45</v>
      </c>
      <c r="G2" s="3" t="s">
        <v>46</v>
      </c>
      <c r="H2" s="3" t="s">
        <v>45</v>
      </c>
      <c r="I2" s="3" t="s">
        <v>46</v>
      </c>
    </row>
    <row r="3" spans="1:9" x14ac:dyDescent="0.3">
      <c r="A3" s="4" t="s">
        <v>34</v>
      </c>
      <c r="B3" s="5">
        <v>2020</v>
      </c>
      <c r="C3" s="4" t="s">
        <v>29</v>
      </c>
      <c r="D3" s="5">
        <v>2014</v>
      </c>
      <c r="E3" s="4" t="s">
        <v>38</v>
      </c>
      <c r="F3" s="5">
        <v>2013</v>
      </c>
      <c r="G3" s="4" t="s">
        <v>42</v>
      </c>
      <c r="H3" s="5">
        <v>2013</v>
      </c>
      <c r="I3" s="4" t="s">
        <v>53</v>
      </c>
    </row>
    <row r="4" spans="1:9" x14ac:dyDescent="0.3">
      <c r="A4" s="4" t="s">
        <v>33</v>
      </c>
      <c r="B4" s="5">
        <v>2021</v>
      </c>
      <c r="C4" s="4" t="s">
        <v>49</v>
      </c>
      <c r="D4" s="5">
        <v>2016</v>
      </c>
      <c r="E4" s="4" t="s">
        <v>38</v>
      </c>
      <c r="F4" s="5">
        <v>2015</v>
      </c>
      <c r="G4" s="4" t="s">
        <v>42</v>
      </c>
      <c r="H4" s="5">
        <v>2014</v>
      </c>
      <c r="I4" s="4" t="s">
        <v>52</v>
      </c>
    </row>
    <row r="5" spans="1:9" x14ac:dyDescent="0.3">
      <c r="A5" s="4" t="s">
        <v>43</v>
      </c>
      <c r="B5" s="5" t="s">
        <v>35</v>
      </c>
      <c r="C5" s="5" t="s">
        <v>35</v>
      </c>
      <c r="D5" s="5">
        <v>2020</v>
      </c>
      <c r="E5" s="5" t="s">
        <v>56</v>
      </c>
      <c r="F5" s="5">
        <v>2020</v>
      </c>
      <c r="G5" s="4" t="s">
        <v>54</v>
      </c>
      <c r="H5" s="5">
        <v>2017</v>
      </c>
      <c r="I5" s="4" t="s">
        <v>50</v>
      </c>
    </row>
    <row r="6" spans="1:9" x14ac:dyDescent="0.3">
      <c r="A6" s="4" t="s">
        <v>44</v>
      </c>
      <c r="B6" s="5" t="s">
        <v>35</v>
      </c>
      <c r="C6" s="5" t="s">
        <v>35</v>
      </c>
      <c r="D6" s="5">
        <v>2022</v>
      </c>
      <c r="E6" s="5" t="s">
        <v>38</v>
      </c>
      <c r="F6" s="5">
        <v>2021</v>
      </c>
      <c r="G6" s="4" t="s">
        <v>55</v>
      </c>
      <c r="H6" s="5">
        <v>2021</v>
      </c>
      <c r="I6" s="4" t="s">
        <v>51</v>
      </c>
    </row>
  </sheetData>
  <mergeCells count="5">
    <mergeCell ref="B1:C1"/>
    <mergeCell ref="D1:E1"/>
    <mergeCell ref="F1:G1"/>
    <mergeCell ref="H1:I1"/>
    <mergeCell ref="A1:A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1FAF-05C7-4190-BB2B-371E1D92DCF6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Breakup</vt:lpstr>
      <vt:lpstr>ADAS Level Breakup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Ganesh M</dc:creator>
  <cp:lastModifiedBy>Saravana Ganesh M</cp:lastModifiedBy>
  <dcterms:created xsi:type="dcterms:W3CDTF">2023-05-31T16:12:23Z</dcterms:created>
  <dcterms:modified xsi:type="dcterms:W3CDTF">2023-05-31T19:49:29Z</dcterms:modified>
</cp:coreProperties>
</file>