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a5acb2269ff038/Desktop/Excell/"/>
    </mc:Choice>
  </mc:AlternateContent>
  <xr:revisionPtr revIDLastSave="1" documentId="11_5DD045B8B6AE2C82611C876B82ABAA56FA19E267" xr6:coauthVersionLast="47" xr6:coauthVersionMax="47" xr10:uidLastSave="{40B364F9-98F3-4ABA-B3B9-DEC9722A4C3D}"/>
  <bookViews>
    <workbookView xWindow="-108" yWindow="-108" windowWidth="23256" windowHeight="12576" xr2:uid="{00000000-000D-0000-FFFF-FFFF00000000}"/>
  </bookViews>
  <sheets>
    <sheet name="Oil Gas" sheetId="1" r:id="rId1"/>
    <sheet name="Pivot Table" sheetId="2" r:id="rId2"/>
  </sheets>
  <calcPr calcId="191029"/>
  <pivotCaches>
    <pivotCache cacheId="3" r:id="rId3"/>
    <pivotCache cacheId="8" r:id="rId4"/>
    <pivotCache cacheId="12" r:id="rId5"/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  <c r="E2" i="1" a="1"/>
  <c r="E2" i="1" s="1"/>
  <c r="O3" i="1"/>
  <c r="I2" i="1" a="1"/>
  <c r="I2" i="1" s="1"/>
  <c r="O2" i="1" s="1"/>
  <c r="G2" i="1" a="1"/>
  <c r="G2" i="1" s="1"/>
  <c r="M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" i="1"/>
  <c r="M3" i="1" l="1"/>
  <c r="C2" i="1" a="1"/>
  <c r="C2" i="1" s="1"/>
  <c r="N2" i="1" s="1"/>
  <c r="O4" i="1"/>
  <c r="M5" i="1"/>
  <c r="M4" i="1"/>
  <c r="N6" i="1" l="1"/>
  <c r="N5" i="1"/>
  <c r="N3" i="1"/>
  <c r="N7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<sst xmlns="http://schemas.openxmlformats.org/spreadsheetml/2006/main" count="795" uniqueCount="38">
  <si>
    <t>Date</t>
  </si>
  <si>
    <t>Company</t>
  </si>
  <si>
    <t>Region</t>
  </si>
  <si>
    <t>Product</t>
  </si>
  <si>
    <t>Units Extracted (Barrels)</t>
  </si>
  <si>
    <t>Price per Barrel (USD)</t>
  </si>
  <si>
    <t>Revenue (USD)</t>
  </si>
  <si>
    <t>Baker Hughes</t>
  </si>
  <si>
    <t>ConocoPhillips</t>
  </si>
  <si>
    <t>Schlumberger</t>
  </si>
  <si>
    <t>Halliburton</t>
  </si>
  <si>
    <t>Europe</t>
  </si>
  <si>
    <t>Asia Pacific</t>
  </si>
  <si>
    <t>Middle East</t>
  </si>
  <si>
    <t>North America</t>
  </si>
  <si>
    <t>Natural Gas</t>
  </si>
  <si>
    <t>Propane</t>
  </si>
  <si>
    <t>Crude Oil</t>
  </si>
  <si>
    <t>Month</t>
  </si>
  <si>
    <t>Unique Month</t>
  </si>
  <si>
    <t>Row Labels</t>
  </si>
  <si>
    <t>Grand Total</t>
  </si>
  <si>
    <t>Sum of Revenue (USD)</t>
  </si>
  <si>
    <t>Unique Region</t>
  </si>
  <si>
    <t>Total Revenue By Region</t>
  </si>
  <si>
    <t>Apr-2024</t>
  </si>
  <si>
    <t>Feb-2024</t>
  </si>
  <si>
    <t>Jan-2024</t>
  </si>
  <si>
    <t>Jun-2024</t>
  </si>
  <si>
    <t>Mar-2024</t>
  </si>
  <si>
    <t>May-2024</t>
  </si>
  <si>
    <t>Sum of Units Extracted (Barrels)</t>
  </si>
  <si>
    <t>Monthly Production Trend</t>
  </si>
  <si>
    <t>Average of Price per Barrel (USD)</t>
  </si>
  <si>
    <t>Unique Product</t>
  </si>
  <si>
    <t>Avg Price per product</t>
  </si>
  <si>
    <t>Unique Company</t>
  </si>
  <si>
    <t>Highest Revenue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</si>
</sst>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1.382184027774" createdVersion="8" refreshedVersion="8" minRefreshableVersion="3" recordCount="250" xr:uid="{0C1EB265-DD27-45F8-95F8-2276E56C1086}">
  <cacheSource type="worksheet">
    <worksheetSource ref="A1:L251" sheet="Oil Gas"/>
  </cacheSource>
  <cacheFields count="8">
    <cacheField name="Date" numFmtId="164">
      <sharedItems containsSemiMixedTypes="0" containsNonDate="0" containsDate="1" containsString="0" minDate="2024-01-01T00:00:00" maxDate="2024-07-01T00:00:00"/>
    </cacheField>
    <cacheField name="Month" numFmtId="164">
      <sharedItems/>
    </cacheField>
    <cacheField name="Company" numFmtId="0">
      <sharedItems/>
    </cacheField>
    <cacheField name="Region" numFmtId="0">
      <sharedItems count="4">
        <s v="Europe"/>
        <s v="Asia Pacific"/>
        <s v="Middle East"/>
        <s v="North America"/>
      </sharedItems>
    </cacheField>
    <cacheField name="Product" numFmtId="0">
      <sharedItems/>
    </cacheField>
    <cacheField name="Units Extracted (Barrels)" numFmtId="0">
      <sharedItems containsSemiMixedTypes="0" containsString="0" containsNumber="1" containsInteger="1" minValue="54" maxValue="491"/>
    </cacheField>
    <cacheField name="Price per Barrel (USD)" numFmtId="0">
      <sharedItems containsSemiMixedTypes="0" containsString="0" containsNumber="1" minValue="25" maxValue="99.88"/>
    </cacheField>
    <cacheField name="Revenue (USD)" numFmtId="0">
      <sharedItems containsSemiMixedTypes="0" containsString="0" containsNumber="1" minValue="1844.08" maxValue="45708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1.394635069446" createdVersion="8" refreshedVersion="8" minRefreshableVersion="3" recordCount="250" xr:uid="{D27A070B-7A3C-4ECF-AA36-071C2716DFD9}">
  <cacheSource type="worksheet">
    <worksheetSource ref="A1:M251" sheet="Oil Gas"/>
  </cacheSource>
  <cacheFields count="11">
    <cacheField name="Date" numFmtId="164">
      <sharedItems containsSemiMixedTypes="0" containsNonDate="0" containsDate="1" containsString="0" minDate="2024-01-01T00:00:00" maxDate="2024-07-01T00:00:00"/>
    </cacheField>
    <cacheField name="Month" numFmtId="164">
      <sharedItems count="6">
        <s v="May-2024"/>
        <s v="Feb-2024"/>
        <s v="Jun-2024"/>
        <s v="Mar-2024"/>
        <s v="Apr-2024"/>
        <s v="Jan-2024"/>
      </sharedItems>
    </cacheField>
    <cacheField name="Unique Month" numFmtId="164">
      <sharedItems containsBlank="1" count="7">
        <s v="May-2024"/>
        <s v="Feb-2024"/>
        <s v="Jun-2024"/>
        <s v="Mar-2024"/>
        <s v="Apr-2024"/>
        <s v="Jan-2024"/>
        <m/>
      </sharedItems>
    </cacheField>
    <cacheField name="Company" numFmtId="0">
      <sharedItems/>
    </cacheField>
    <cacheField name="Region" numFmtId="0">
      <sharedItems/>
    </cacheField>
    <cacheField name="Unique Region" numFmtId="0">
      <sharedItems containsBlank="1"/>
    </cacheField>
    <cacheField name="Product" numFmtId="0">
      <sharedItems/>
    </cacheField>
    <cacheField name="Units Extracted (Barrels)" numFmtId="0">
      <sharedItems containsSemiMixedTypes="0" containsString="0" containsNumber="1" containsInteger="1" minValue="54" maxValue="491"/>
    </cacheField>
    <cacheField name="Price per Barrel (USD)" numFmtId="0">
      <sharedItems containsSemiMixedTypes="0" containsString="0" containsNumber="1" minValue="25" maxValue="99.88"/>
    </cacheField>
    <cacheField name="Revenue (USD)" numFmtId="0">
      <sharedItems containsSemiMixedTypes="0" containsString="0" containsNumber="1" minValue="1844.08" maxValue="45708.06"/>
    </cacheField>
    <cacheField name="Total Revenue By Region" numFmtId="0">
      <sharedItems containsString="0" containsBlank="1" containsNumber="1" minValue="829715.73999999987" maxValue="1285342.31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1.40584039352" createdVersion="8" refreshedVersion="8" minRefreshableVersion="3" recordCount="250" xr:uid="{A6C6DFA0-B665-4A26-A4D1-3470FF27AE50}">
  <cacheSource type="worksheet">
    <worksheetSource ref="A1:N251" sheet="Oil Gas"/>
  </cacheSource>
  <cacheFields count="12">
    <cacheField name="Date" numFmtId="164">
      <sharedItems containsSemiMixedTypes="0" containsNonDate="0" containsDate="1" containsString="0" minDate="2024-01-01T00:00:00" maxDate="2024-07-01T00:00:00"/>
    </cacheField>
    <cacheField name="Month" numFmtId="164">
      <sharedItems/>
    </cacheField>
    <cacheField name="Unique Month" numFmtId="164">
      <sharedItems containsBlank="1"/>
    </cacheField>
    <cacheField name="Company" numFmtId="0">
      <sharedItems/>
    </cacheField>
    <cacheField name="Region" numFmtId="0">
      <sharedItems/>
    </cacheField>
    <cacheField name="Unique Region" numFmtId="0">
      <sharedItems containsBlank="1"/>
    </cacheField>
    <cacheField name="Product" numFmtId="0">
      <sharedItems count="3">
        <s v="Natural Gas"/>
        <s v="Propane"/>
        <s v="Crude Oil"/>
      </sharedItems>
    </cacheField>
    <cacheField name="Units Extracted (Barrels)" numFmtId="0">
      <sharedItems containsSemiMixedTypes="0" containsString="0" containsNumber="1" containsInteger="1" minValue="54" maxValue="491"/>
    </cacheField>
    <cacheField name="Price per Barrel (USD)" numFmtId="0">
      <sharedItems containsSemiMixedTypes="0" containsString="0" containsNumber="1" minValue="25" maxValue="99.88"/>
    </cacheField>
    <cacheField name="Revenue (USD)" numFmtId="0">
      <sharedItems containsSemiMixedTypes="0" containsString="0" containsNumber="1" minValue="1844.08" maxValue="45708.06"/>
    </cacheField>
    <cacheField name="Total Revenue By Region" numFmtId="0">
      <sharedItems containsString="0" containsBlank="1" containsNumber="1" minValue="829715.73999999987" maxValue="1285342.3199999998"/>
    </cacheField>
    <cacheField name="Monthly Production Trend" numFmtId="0">
      <sharedItems containsString="0" containsBlank="1" containsNumber="1" containsInteger="1" minValue="9066" maxValue="13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1.417977777775" createdVersion="8" refreshedVersion="8" minRefreshableVersion="3" recordCount="250" xr:uid="{EB43E4C4-719E-4120-A97E-697289D3D848}">
  <cacheSource type="worksheet">
    <worksheetSource ref="A1:O251" sheet="Oil Gas"/>
  </cacheSource>
  <cacheFields count="14">
    <cacheField name="Date" numFmtId="164">
      <sharedItems containsSemiMixedTypes="0" containsNonDate="0" containsDate="1" containsString="0" minDate="2024-01-01T00:00:00" maxDate="2024-07-01T00:00:00"/>
    </cacheField>
    <cacheField name="Month" numFmtId="164">
      <sharedItems/>
    </cacheField>
    <cacheField name="Unique Month" numFmtId="164">
      <sharedItems containsBlank="1"/>
    </cacheField>
    <cacheField name="Company" numFmtId="0">
      <sharedItems count="4">
        <s v="Baker Hughes"/>
        <s v="ConocoPhillips"/>
        <s v="Schlumberger"/>
        <s v="Halliburton"/>
      </sharedItems>
    </cacheField>
    <cacheField name="Region" numFmtId="0">
      <sharedItems/>
    </cacheField>
    <cacheField name="Unique Region" numFmtId="0">
      <sharedItems containsBlank="1"/>
    </cacheField>
    <cacheField name="Product" numFmtId="0">
      <sharedItems/>
    </cacheField>
    <cacheField name="Unique Product" numFmtId="0">
      <sharedItems containsBlank="1"/>
    </cacheField>
    <cacheField name="Units Extracted (Barrels)" numFmtId="0">
      <sharedItems containsSemiMixedTypes="0" containsString="0" containsNumber="1" containsInteger="1" minValue="54" maxValue="491"/>
    </cacheField>
    <cacheField name="Price per Barrel (USD)" numFmtId="0">
      <sharedItems containsSemiMixedTypes="0" containsString="0" containsNumber="1" minValue="25" maxValue="99.88"/>
    </cacheField>
    <cacheField name="Revenue (USD)" numFmtId="0">
      <sharedItems containsSemiMixedTypes="0" containsString="0" containsNumber="1" minValue="1844.08" maxValue="45708.06"/>
    </cacheField>
    <cacheField name="Total Revenue By Region" numFmtId="0">
      <sharedItems containsString="0" containsBlank="1" containsNumber="1" minValue="829715.73999999987" maxValue="1285342.3199999998"/>
    </cacheField>
    <cacheField name="Monthly Production Trend" numFmtId="0">
      <sharedItems containsString="0" containsBlank="1" containsNumber="1" containsInteger="1" minValue="9066" maxValue="13472"/>
    </cacheField>
    <cacheField name="Avg Price per product" numFmtId="0">
      <sharedItems containsString="0" containsBlank="1" containsNumber="1" minValue="63.176419753086407" maxValue="66.606000000000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d v="2024-05-09T00:00:00"/>
    <s v="May-2024"/>
    <s v="Baker Hughes"/>
    <x v="0"/>
    <s v="Natural Gas"/>
    <n v="323"/>
    <n v="44.4"/>
    <n v="14341.2"/>
  </r>
  <r>
    <d v="2024-02-05T00:00:00"/>
    <s v="Feb-2024"/>
    <s v="ConocoPhillips"/>
    <x v="0"/>
    <s v="Propane"/>
    <n v="76"/>
    <n v="53.43"/>
    <n v="4060.68"/>
  </r>
  <r>
    <d v="2024-06-17T00:00:00"/>
    <s v="Jun-2024"/>
    <s v="ConocoPhillips"/>
    <x v="1"/>
    <s v="Propane"/>
    <n v="185"/>
    <n v="72.66"/>
    <n v="13442.1"/>
  </r>
  <r>
    <d v="2024-03-09T00:00:00"/>
    <s v="Mar-2024"/>
    <s v="Schlumberger"/>
    <x v="2"/>
    <s v="Natural Gas"/>
    <n v="490"/>
    <n v="63.78"/>
    <n v="31252.2"/>
  </r>
  <r>
    <d v="2024-06-29T00:00:00"/>
    <s v="Jun-2024"/>
    <s v="Halliburton"/>
    <x v="0"/>
    <s v="Natural Gas"/>
    <n v="425"/>
    <n v="54.48"/>
    <n v="23154"/>
  </r>
  <r>
    <d v="2024-05-09T00:00:00"/>
    <s v="May-2024"/>
    <s v="Halliburton"/>
    <x v="1"/>
    <s v="Natural Gas"/>
    <n v="346"/>
    <n v="48.2"/>
    <n v="16677.2"/>
  </r>
  <r>
    <d v="2024-05-31T00:00:00"/>
    <s v="May-2024"/>
    <s v="Halliburton"/>
    <x v="1"/>
    <s v="Crude Oil"/>
    <n v="266"/>
    <n v="36.22"/>
    <n v="9634.52"/>
  </r>
  <r>
    <d v="2024-02-05T00:00:00"/>
    <s v="Feb-2024"/>
    <s v="Schlumberger"/>
    <x v="3"/>
    <s v="Natural Gas"/>
    <n v="164"/>
    <n v="80.959999999999994"/>
    <n v="13277.44"/>
  </r>
  <r>
    <d v="2024-02-25T00:00:00"/>
    <s v="Feb-2024"/>
    <s v="Baker Hughes"/>
    <x v="1"/>
    <s v="Propane"/>
    <n v="417"/>
    <n v="44.65"/>
    <n v="18619.05"/>
  </r>
  <r>
    <d v="2024-06-25T00:00:00"/>
    <s v="Jun-2024"/>
    <s v="Halliburton"/>
    <x v="3"/>
    <s v="Propane"/>
    <n v="144"/>
    <n v="32.58"/>
    <n v="4691.5200000000004"/>
  </r>
  <r>
    <d v="2024-02-29T00:00:00"/>
    <s v="Feb-2024"/>
    <s v="Schlumberger"/>
    <x v="0"/>
    <s v="Natural Gas"/>
    <n v="359"/>
    <n v="43.92"/>
    <n v="15767.28"/>
  </r>
  <r>
    <d v="2024-04-17T00:00:00"/>
    <s v="Apr-2024"/>
    <s v="Baker Hughes"/>
    <x v="2"/>
    <s v="Propane"/>
    <n v="56"/>
    <n v="32.93"/>
    <n v="1844.08"/>
  </r>
  <r>
    <d v="2024-05-10T00:00:00"/>
    <s v="May-2024"/>
    <s v="Baker Hughes"/>
    <x v="2"/>
    <s v="Propane"/>
    <n v="254"/>
    <n v="85"/>
    <n v="21590"/>
  </r>
  <r>
    <d v="2024-05-20T00:00:00"/>
    <s v="May-2024"/>
    <s v="Baker Hughes"/>
    <x v="2"/>
    <s v="Propane"/>
    <n v="156"/>
    <n v="43.93"/>
    <n v="6853.08"/>
  </r>
  <r>
    <d v="2024-06-17T00:00:00"/>
    <s v="Jun-2024"/>
    <s v="Halliburton"/>
    <x v="1"/>
    <s v="Propane"/>
    <n v="361"/>
    <n v="35.81"/>
    <n v="12927.41"/>
  </r>
  <r>
    <d v="2024-01-21T00:00:00"/>
    <s v="Jan-2024"/>
    <s v="Schlumberger"/>
    <x v="0"/>
    <s v="Crude Oil"/>
    <n v="365"/>
    <n v="45.81"/>
    <n v="16720.650000000001"/>
  </r>
  <r>
    <d v="2024-02-29T00:00:00"/>
    <s v="Feb-2024"/>
    <s v="Baker Hughes"/>
    <x v="2"/>
    <s v="Natural Gas"/>
    <n v="185"/>
    <n v="94.52"/>
    <n v="17486.2"/>
  </r>
  <r>
    <d v="2024-02-09T00:00:00"/>
    <s v="Feb-2024"/>
    <s v="Schlumberger"/>
    <x v="3"/>
    <s v="Crude Oil"/>
    <n v="371"/>
    <n v="70.930000000000007"/>
    <n v="26315.03"/>
  </r>
  <r>
    <d v="2024-03-20T00:00:00"/>
    <s v="Mar-2024"/>
    <s v="Halliburton"/>
    <x v="0"/>
    <s v="Natural Gas"/>
    <n v="486"/>
    <n v="86.45"/>
    <n v="42014.7"/>
  </r>
  <r>
    <d v="2024-02-17T00:00:00"/>
    <s v="Feb-2024"/>
    <s v="ConocoPhillips"/>
    <x v="3"/>
    <s v="Propane"/>
    <n v="377"/>
    <n v="93.44"/>
    <n v="35226.879999999997"/>
  </r>
  <r>
    <d v="2024-01-28T00:00:00"/>
    <s v="Jan-2024"/>
    <s v="Schlumberger"/>
    <x v="2"/>
    <s v="Crude Oil"/>
    <n v="230"/>
    <n v="91.23"/>
    <n v="20982.9"/>
  </r>
  <r>
    <d v="2024-03-03T00:00:00"/>
    <s v="Mar-2024"/>
    <s v="Baker Hughes"/>
    <x v="2"/>
    <s v="Natural Gas"/>
    <n v="101"/>
    <n v="81.67"/>
    <n v="8248.67"/>
  </r>
  <r>
    <d v="2024-03-03T00:00:00"/>
    <s v="Mar-2024"/>
    <s v="Halliburton"/>
    <x v="3"/>
    <s v="Propane"/>
    <n v="110"/>
    <n v="54.98"/>
    <n v="6047.7999999999993"/>
  </r>
  <r>
    <d v="2024-01-18T00:00:00"/>
    <s v="Jan-2024"/>
    <s v="ConocoPhillips"/>
    <x v="0"/>
    <s v="Natural Gas"/>
    <n v="475"/>
    <n v="67.03"/>
    <n v="31839.25"/>
  </r>
  <r>
    <d v="2024-03-14T00:00:00"/>
    <s v="Mar-2024"/>
    <s v="ConocoPhillips"/>
    <x v="3"/>
    <s v="Propane"/>
    <n v="266"/>
    <n v="50.07"/>
    <n v="13318.62"/>
  </r>
  <r>
    <d v="2024-06-09T00:00:00"/>
    <s v="Jun-2024"/>
    <s v="Halliburton"/>
    <x v="0"/>
    <s v="Natural Gas"/>
    <n v="64"/>
    <n v="46.81"/>
    <n v="2995.84"/>
  </r>
  <r>
    <d v="2024-01-22T00:00:00"/>
    <s v="Jan-2024"/>
    <s v="Baker Hughes"/>
    <x v="3"/>
    <s v="Natural Gas"/>
    <n v="248"/>
    <n v="64.31"/>
    <n v="15948.88"/>
  </r>
  <r>
    <d v="2024-06-18T00:00:00"/>
    <s v="Jun-2024"/>
    <s v="ConocoPhillips"/>
    <x v="2"/>
    <s v="Crude Oil"/>
    <n v="379"/>
    <n v="38.04"/>
    <n v="14417.16"/>
  </r>
  <r>
    <d v="2024-04-09T00:00:00"/>
    <s v="Apr-2024"/>
    <s v="Baker Hughes"/>
    <x v="3"/>
    <s v="Natural Gas"/>
    <n v="394"/>
    <n v="89.42"/>
    <n v="35231.480000000003"/>
  </r>
  <r>
    <d v="2024-01-20T00:00:00"/>
    <s v="Jan-2024"/>
    <s v="ConocoPhillips"/>
    <x v="2"/>
    <s v="Crude Oil"/>
    <n v="258"/>
    <n v="63.18"/>
    <n v="16300.44"/>
  </r>
  <r>
    <d v="2024-01-23T00:00:00"/>
    <s v="Jan-2024"/>
    <s v="Baker Hughes"/>
    <x v="0"/>
    <s v="Natural Gas"/>
    <n v="58"/>
    <n v="92.18"/>
    <n v="5346.4400000000014"/>
  </r>
  <r>
    <d v="2024-06-03T00:00:00"/>
    <s v="Jun-2024"/>
    <s v="Halliburton"/>
    <x v="0"/>
    <s v="Propane"/>
    <n v="101"/>
    <n v="33.44"/>
    <n v="3377.44"/>
  </r>
  <r>
    <d v="2024-06-27T00:00:00"/>
    <s v="Jun-2024"/>
    <s v="Halliburton"/>
    <x v="3"/>
    <s v="Natural Gas"/>
    <n v="417"/>
    <n v="37.06"/>
    <n v="15454.02"/>
  </r>
  <r>
    <d v="2024-01-06T00:00:00"/>
    <s v="Jan-2024"/>
    <s v="Halliburton"/>
    <x v="3"/>
    <s v="Propane"/>
    <n v="478"/>
    <n v="58.78"/>
    <n v="28096.84"/>
  </r>
  <r>
    <d v="2024-05-20T00:00:00"/>
    <s v="May-2024"/>
    <s v="ConocoPhillips"/>
    <x v="2"/>
    <s v="Natural Gas"/>
    <n v="165"/>
    <n v="72.040000000000006"/>
    <n v="11886.6"/>
  </r>
  <r>
    <d v="2024-04-06T00:00:00"/>
    <s v="Apr-2024"/>
    <s v="Schlumberger"/>
    <x v="0"/>
    <s v="Crude Oil"/>
    <n v="347"/>
    <n v="73.900000000000006"/>
    <n v="25643.3"/>
  </r>
  <r>
    <d v="2024-06-30T00:00:00"/>
    <s v="Jun-2024"/>
    <s v="Schlumberger"/>
    <x v="1"/>
    <s v="Propane"/>
    <n v="372"/>
    <n v="93.03"/>
    <n v="34607.160000000003"/>
  </r>
  <r>
    <d v="2024-01-02T00:00:00"/>
    <s v="Jan-2024"/>
    <s v="Halliburton"/>
    <x v="1"/>
    <s v="Natural Gas"/>
    <n v="131"/>
    <n v="86.85"/>
    <n v="11377.35"/>
  </r>
  <r>
    <d v="2024-06-21T00:00:00"/>
    <s v="Jun-2024"/>
    <s v="ConocoPhillips"/>
    <x v="0"/>
    <s v="Crude Oil"/>
    <n v="117"/>
    <n v="77.62"/>
    <n v="9081.5400000000009"/>
  </r>
  <r>
    <d v="2024-03-16T00:00:00"/>
    <s v="Mar-2024"/>
    <s v="Schlumberger"/>
    <x v="3"/>
    <s v="Natural Gas"/>
    <n v="317"/>
    <n v="64.900000000000006"/>
    <n v="20573.3"/>
  </r>
  <r>
    <d v="2024-04-24T00:00:00"/>
    <s v="Apr-2024"/>
    <s v="Baker Hughes"/>
    <x v="0"/>
    <s v="Propane"/>
    <n v="141"/>
    <n v="61.73"/>
    <n v="8703.93"/>
  </r>
  <r>
    <d v="2024-01-12T00:00:00"/>
    <s v="Jan-2024"/>
    <s v="ConocoPhillips"/>
    <x v="0"/>
    <s v="Propane"/>
    <n v="272"/>
    <n v="66.489999999999995"/>
    <n v="18085.28"/>
  </r>
  <r>
    <d v="2024-04-05T00:00:00"/>
    <s v="Apr-2024"/>
    <s v="Baker Hughes"/>
    <x v="1"/>
    <s v="Natural Gas"/>
    <n v="182"/>
    <n v="85.92"/>
    <n v="15637.44"/>
  </r>
  <r>
    <d v="2024-04-23T00:00:00"/>
    <s v="Apr-2024"/>
    <s v="ConocoPhillips"/>
    <x v="0"/>
    <s v="Natural Gas"/>
    <n v="252"/>
    <n v="46.79"/>
    <n v="11791.08"/>
  </r>
  <r>
    <d v="2024-02-11T00:00:00"/>
    <s v="Feb-2024"/>
    <s v="Schlumberger"/>
    <x v="3"/>
    <s v="Propane"/>
    <n v="370"/>
    <n v="91.3"/>
    <n v="33781"/>
  </r>
  <r>
    <d v="2024-05-03T00:00:00"/>
    <s v="May-2024"/>
    <s v="Baker Hughes"/>
    <x v="2"/>
    <s v="Natural Gas"/>
    <n v="252"/>
    <n v="53.05"/>
    <n v="13368.6"/>
  </r>
  <r>
    <d v="2024-06-10T00:00:00"/>
    <s v="Jun-2024"/>
    <s v="Schlumberger"/>
    <x v="0"/>
    <s v="Natural Gas"/>
    <n v="409"/>
    <n v="47.41"/>
    <n v="19390.689999999999"/>
  </r>
  <r>
    <d v="2024-01-13T00:00:00"/>
    <s v="Jan-2024"/>
    <s v="ConocoPhillips"/>
    <x v="3"/>
    <s v="Crude Oil"/>
    <n v="185"/>
    <n v="87.8"/>
    <n v="16243"/>
  </r>
  <r>
    <d v="2024-03-18T00:00:00"/>
    <s v="Mar-2024"/>
    <s v="Halliburton"/>
    <x v="2"/>
    <s v="Propane"/>
    <n v="170"/>
    <n v="76.3"/>
    <n v="12971"/>
  </r>
  <r>
    <d v="2024-03-29T00:00:00"/>
    <s v="Mar-2024"/>
    <s v="ConocoPhillips"/>
    <x v="3"/>
    <s v="Crude Oil"/>
    <n v="214"/>
    <n v="80.73"/>
    <n v="17276.22"/>
  </r>
  <r>
    <d v="2024-04-24T00:00:00"/>
    <s v="Apr-2024"/>
    <s v="Schlumberger"/>
    <x v="0"/>
    <s v="Crude Oil"/>
    <n v="109"/>
    <n v="87.85"/>
    <n v="9575.65"/>
  </r>
  <r>
    <d v="2024-01-12T00:00:00"/>
    <s v="Jan-2024"/>
    <s v="ConocoPhillips"/>
    <x v="0"/>
    <s v="Propane"/>
    <n v="120"/>
    <n v="57.39"/>
    <n v="6886.8"/>
  </r>
  <r>
    <d v="2024-01-01T00:00:00"/>
    <s v="Jan-2024"/>
    <s v="Baker Hughes"/>
    <x v="0"/>
    <s v="Natural Gas"/>
    <n v="79"/>
    <n v="63.17"/>
    <n v="4990.43"/>
  </r>
  <r>
    <d v="2024-05-31T00:00:00"/>
    <s v="May-2024"/>
    <s v="ConocoPhillips"/>
    <x v="0"/>
    <s v="Propane"/>
    <n v="154"/>
    <n v="65.05"/>
    <n v="10017.700000000001"/>
  </r>
  <r>
    <d v="2024-01-12T00:00:00"/>
    <s v="Jan-2024"/>
    <s v="Baker Hughes"/>
    <x v="0"/>
    <s v="Crude Oil"/>
    <n v="348"/>
    <n v="58.36"/>
    <n v="20309.28"/>
  </r>
  <r>
    <d v="2024-04-24T00:00:00"/>
    <s v="Apr-2024"/>
    <s v="Baker Hughes"/>
    <x v="3"/>
    <s v="Propane"/>
    <n v="327"/>
    <n v="39.479999999999997"/>
    <n v="12909.96"/>
  </r>
  <r>
    <d v="2024-06-15T00:00:00"/>
    <s v="Jun-2024"/>
    <s v="Halliburton"/>
    <x v="3"/>
    <s v="Natural Gas"/>
    <n v="418"/>
    <n v="34.93"/>
    <n v="14600.74"/>
  </r>
  <r>
    <d v="2024-05-05T00:00:00"/>
    <s v="May-2024"/>
    <s v="Schlumberger"/>
    <x v="3"/>
    <s v="Natural Gas"/>
    <n v="236"/>
    <n v="47.34"/>
    <n v="11172.24"/>
  </r>
  <r>
    <d v="2024-02-29T00:00:00"/>
    <s v="Feb-2024"/>
    <s v="Halliburton"/>
    <x v="3"/>
    <s v="Natural Gas"/>
    <n v="189"/>
    <n v="99.29"/>
    <n v="18765.810000000001"/>
  </r>
  <r>
    <d v="2024-03-24T00:00:00"/>
    <s v="Mar-2024"/>
    <s v="ConocoPhillips"/>
    <x v="3"/>
    <s v="Propane"/>
    <n v="205"/>
    <n v="29.73"/>
    <n v="6094.65"/>
  </r>
  <r>
    <d v="2024-05-26T00:00:00"/>
    <s v="May-2024"/>
    <s v="Baker Hughes"/>
    <x v="1"/>
    <s v="Natural Gas"/>
    <n v="241"/>
    <n v="74.58"/>
    <n v="17973.78"/>
  </r>
  <r>
    <d v="2024-03-01T00:00:00"/>
    <s v="Mar-2024"/>
    <s v="ConocoPhillips"/>
    <x v="3"/>
    <s v="Propane"/>
    <n v="129"/>
    <n v="66.33"/>
    <n v="8556.57"/>
  </r>
  <r>
    <d v="2024-04-14T00:00:00"/>
    <s v="Apr-2024"/>
    <s v="ConocoPhillips"/>
    <x v="1"/>
    <s v="Natural Gas"/>
    <n v="260"/>
    <n v="34.229999999999997"/>
    <n v="8899.7999999999993"/>
  </r>
  <r>
    <d v="2024-01-28T00:00:00"/>
    <s v="Jan-2024"/>
    <s v="ConocoPhillips"/>
    <x v="2"/>
    <s v="Natural Gas"/>
    <n v="277"/>
    <n v="70.260000000000005"/>
    <n v="19462.02"/>
  </r>
  <r>
    <d v="2024-05-02T00:00:00"/>
    <s v="May-2024"/>
    <s v="Baker Hughes"/>
    <x v="2"/>
    <s v="Crude Oil"/>
    <n v="421"/>
    <n v="40.380000000000003"/>
    <n v="16999.98"/>
  </r>
  <r>
    <d v="2024-06-12T00:00:00"/>
    <s v="Jun-2024"/>
    <s v="Schlumberger"/>
    <x v="0"/>
    <s v="Crude Oil"/>
    <n v="358"/>
    <n v="73.319999999999993"/>
    <n v="26248.560000000001"/>
  </r>
  <r>
    <d v="2024-04-19T00:00:00"/>
    <s v="Apr-2024"/>
    <s v="Halliburton"/>
    <x v="1"/>
    <s v="Propane"/>
    <n v="82"/>
    <n v="80.61"/>
    <n v="6610.02"/>
  </r>
  <r>
    <d v="2024-06-30T00:00:00"/>
    <s v="Jun-2024"/>
    <s v="Schlumberger"/>
    <x v="2"/>
    <s v="Crude Oil"/>
    <n v="134"/>
    <n v="95.47"/>
    <n v="12792.98"/>
  </r>
  <r>
    <d v="2024-01-30T00:00:00"/>
    <s v="Jan-2024"/>
    <s v="Baker Hughes"/>
    <x v="0"/>
    <s v="Propane"/>
    <n v="306"/>
    <n v="70.7"/>
    <n v="21634.2"/>
  </r>
  <r>
    <d v="2024-05-29T00:00:00"/>
    <s v="May-2024"/>
    <s v="Halliburton"/>
    <x v="1"/>
    <s v="Propane"/>
    <n v="177"/>
    <n v="91.04"/>
    <n v="16114.08"/>
  </r>
  <r>
    <d v="2024-04-15T00:00:00"/>
    <s v="Apr-2024"/>
    <s v="Halliburton"/>
    <x v="2"/>
    <s v="Crude Oil"/>
    <n v="333"/>
    <n v="36.01"/>
    <n v="11991.33"/>
  </r>
  <r>
    <d v="2024-04-18T00:00:00"/>
    <s v="Apr-2024"/>
    <s v="Schlumberger"/>
    <x v="0"/>
    <s v="Natural Gas"/>
    <n v="122"/>
    <n v="89.98"/>
    <n v="10977.56"/>
  </r>
  <r>
    <d v="2024-06-10T00:00:00"/>
    <s v="Jun-2024"/>
    <s v="ConocoPhillips"/>
    <x v="0"/>
    <s v="Natural Gas"/>
    <n v="343"/>
    <n v="37.11"/>
    <n v="12728.73"/>
  </r>
  <r>
    <d v="2024-02-15T00:00:00"/>
    <s v="Feb-2024"/>
    <s v="ConocoPhillips"/>
    <x v="1"/>
    <s v="Natural Gas"/>
    <n v="81"/>
    <n v="45.51"/>
    <n v="3686.31"/>
  </r>
  <r>
    <d v="2024-04-03T00:00:00"/>
    <s v="Apr-2024"/>
    <s v="Halliburton"/>
    <x v="3"/>
    <s v="Crude Oil"/>
    <n v="90"/>
    <n v="85.6"/>
    <n v="7703.9999999999991"/>
  </r>
  <r>
    <d v="2024-02-01T00:00:00"/>
    <s v="Feb-2024"/>
    <s v="Halliburton"/>
    <x v="3"/>
    <s v="Propane"/>
    <n v="487"/>
    <n v="71.209999999999994"/>
    <n v="34679.269999999997"/>
  </r>
  <r>
    <d v="2024-03-16T00:00:00"/>
    <s v="Mar-2024"/>
    <s v="ConocoPhillips"/>
    <x v="2"/>
    <s v="Propane"/>
    <n v="111"/>
    <n v="65.44"/>
    <n v="7263.84"/>
  </r>
  <r>
    <d v="2024-04-04T00:00:00"/>
    <s v="Apr-2024"/>
    <s v="ConocoPhillips"/>
    <x v="1"/>
    <s v="Propane"/>
    <n v="239"/>
    <n v="85.25"/>
    <n v="20374.75"/>
  </r>
  <r>
    <d v="2024-01-12T00:00:00"/>
    <s v="Jan-2024"/>
    <s v="ConocoPhillips"/>
    <x v="1"/>
    <s v="Crude Oil"/>
    <n v="132"/>
    <n v="45.47"/>
    <n v="6002.04"/>
  </r>
  <r>
    <d v="2024-04-10T00:00:00"/>
    <s v="Apr-2024"/>
    <s v="ConocoPhillips"/>
    <x v="0"/>
    <s v="Crude Oil"/>
    <n v="236"/>
    <n v="94.5"/>
    <n v="22302"/>
  </r>
  <r>
    <d v="2024-02-11T00:00:00"/>
    <s v="Feb-2024"/>
    <s v="Schlumberger"/>
    <x v="1"/>
    <s v="Natural Gas"/>
    <n v="340"/>
    <n v="45.48"/>
    <n v="15463.2"/>
  </r>
  <r>
    <d v="2024-03-28T00:00:00"/>
    <s v="Mar-2024"/>
    <s v="Halliburton"/>
    <x v="2"/>
    <s v="Propane"/>
    <n v="118"/>
    <n v="42.98"/>
    <n v="5071.6399999999994"/>
  </r>
  <r>
    <d v="2024-02-29T00:00:00"/>
    <s v="Feb-2024"/>
    <s v="Baker Hughes"/>
    <x v="1"/>
    <s v="Propane"/>
    <n v="361"/>
    <n v="53.3"/>
    <n v="19241.3"/>
  </r>
  <r>
    <d v="2024-04-01T00:00:00"/>
    <s v="Apr-2024"/>
    <s v="Schlumberger"/>
    <x v="2"/>
    <s v="Propane"/>
    <n v="424"/>
    <n v="80.87"/>
    <n v="34288.879999999997"/>
  </r>
  <r>
    <d v="2024-01-24T00:00:00"/>
    <s v="Jan-2024"/>
    <s v="Halliburton"/>
    <x v="3"/>
    <s v="Propane"/>
    <n v="188"/>
    <n v="55.93"/>
    <n v="10514.84"/>
  </r>
  <r>
    <d v="2024-02-12T00:00:00"/>
    <s v="Feb-2024"/>
    <s v="Schlumberger"/>
    <x v="3"/>
    <s v="Crude Oil"/>
    <n v="308"/>
    <n v="80.13"/>
    <n v="24680.04"/>
  </r>
  <r>
    <d v="2024-04-01T00:00:00"/>
    <s v="Apr-2024"/>
    <s v="ConocoPhillips"/>
    <x v="2"/>
    <s v="Crude Oil"/>
    <n v="94"/>
    <n v="91.64"/>
    <n v="8614.16"/>
  </r>
  <r>
    <d v="2024-06-14T00:00:00"/>
    <s v="Jun-2024"/>
    <s v="Halliburton"/>
    <x v="0"/>
    <s v="Natural Gas"/>
    <n v="360"/>
    <n v="99.57"/>
    <n v="35845.199999999997"/>
  </r>
  <r>
    <d v="2024-06-09T00:00:00"/>
    <s v="Jun-2024"/>
    <s v="ConocoPhillips"/>
    <x v="0"/>
    <s v="Natural Gas"/>
    <n v="491"/>
    <n v="89.63"/>
    <n v="44008.329999999987"/>
  </r>
  <r>
    <d v="2024-05-11T00:00:00"/>
    <s v="May-2024"/>
    <s v="Schlumberger"/>
    <x v="2"/>
    <s v="Crude Oil"/>
    <n v="485"/>
    <n v="89"/>
    <n v="43165"/>
  </r>
  <r>
    <d v="2024-05-15T00:00:00"/>
    <s v="May-2024"/>
    <s v="Halliburton"/>
    <x v="0"/>
    <s v="Propane"/>
    <n v="490"/>
    <n v="56.63"/>
    <n v="27748.7"/>
  </r>
  <r>
    <d v="2024-01-29T00:00:00"/>
    <s v="Jan-2024"/>
    <s v="Halliburton"/>
    <x v="1"/>
    <s v="Crude Oil"/>
    <n v="144"/>
    <n v="45.84"/>
    <n v="6600.9600000000009"/>
  </r>
  <r>
    <d v="2024-06-22T00:00:00"/>
    <s v="Jun-2024"/>
    <s v="Baker Hughes"/>
    <x v="0"/>
    <s v="Crude Oil"/>
    <n v="212"/>
    <n v="90.21"/>
    <n v="19124.52"/>
  </r>
  <r>
    <d v="2024-03-10T00:00:00"/>
    <s v="Mar-2024"/>
    <s v="Halliburton"/>
    <x v="0"/>
    <s v="Natural Gas"/>
    <n v="225"/>
    <n v="98.58"/>
    <n v="22180.5"/>
  </r>
  <r>
    <d v="2024-06-22T00:00:00"/>
    <s v="Jun-2024"/>
    <s v="Halliburton"/>
    <x v="2"/>
    <s v="Crude Oil"/>
    <n v="382"/>
    <n v="46.09"/>
    <n v="17606.38"/>
  </r>
  <r>
    <d v="2024-06-16T00:00:00"/>
    <s v="Jun-2024"/>
    <s v="Baker Hughes"/>
    <x v="0"/>
    <s v="Natural Gas"/>
    <n v="482"/>
    <n v="94.83"/>
    <n v="45708.06"/>
  </r>
  <r>
    <d v="2024-02-25T00:00:00"/>
    <s v="Feb-2024"/>
    <s v="Halliburton"/>
    <x v="1"/>
    <s v="Natural Gas"/>
    <n v="232"/>
    <n v="72.77"/>
    <n v="16882.64"/>
  </r>
  <r>
    <d v="2024-04-30T00:00:00"/>
    <s v="Apr-2024"/>
    <s v="Halliburton"/>
    <x v="0"/>
    <s v="Propane"/>
    <n v="128"/>
    <n v="65"/>
    <n v="8320"/>
  </r>
  <r>
    <d v="2024-06-25T00:00:00"/>
    <s v="Jun-2024"/>
    <s v="ConocoPhillips"/>
    <x v="1"/>
    <s v="Natural Gas"/>
    <n v="150"/>
    <n v="61.34"/>
    <n v="9201"/>
  </r>
  <r>
    <d v="2024-03-19T00:00:00"/>
    <s v="Mar-2024"/>
    <s v="ConocoPhillips"/>
    <x v="2"/>
    <s v="Crude Oil"/>
    <n v="241"/>
    <n v="99.1"/>
    <n v="23883.1"/>
  </r>
  <r>
    <d v="2024-02-04T00:00:00"/>
    <s v="Feb-2024"/>
    <s v="ConocoPhillips"/>
    <x v="0"/>
    <s v="Natural Gas"/>
    <n v="434"/>
    <n v="48.15"/>
    <n v="20897.099999999999"/>
  </r>
  <r>
    <d v="2024-04-09T00:00:00"/>
    <s v="Apr-2024"/>
    <s v="ConocoPhillips"/>
    <x v="1"/>
    <s v="Crude Oil"/>
    <n v="199"/>
    <n v="30.74"/>
    <n v="6117.2599999999993"/>
  </r>
  <r>
    <d v="2024-02-22T00:00:00"/>
    <s v="Feb-2024"/>
    <s v="Baker Hughes"/>
    <x v="1"/>
    <s v="Crude Oil"/>
    <n v="396"/>
    <n v="70.36"/>
    <n v="27862.560000000001"/>
  </r>
  <r>
    <d v="2024-06-09T00:00:00"/>
    <s v="Jun-2024"/>
    <s v="Baker Hughes"/>
    <x v="0"/>
    <s v="Natural Gas"/>
    <n v="368"/>
    <n v="73.569999999999993"/>
    <n v="27073.759999999998"/>
  </r>
  <r>
    <d v="2024-01-28T00:00:00"/>
    <s v="Jan-2024"/>
    <s v="ConocoPhillips"/>
    <x v="2"/>
    <s v="Crude Oil"/>
    <n v="245"/>
    <n v="65.31"/>
    <n v="16000.95"/>
  </r>
  <r>
    <d v="2024-03-05T00:00:00"/>
    <s v="Mar-2024"/>
    <s v="Halliburton"/>
    <x v="3"/>
    <s v="Propane"/>
    <n v="285"/>
    <n v="80.83"/>
    <n v="23036.55"/>
  </r>
  <r>
    <d v="2024-03-19T00:00:00"/>
    <s v="Mar-2024"/>
    <s v="Halliburton"/>
    <x v="3"/>
    <s v="Propane"/>
    <n v="270"/>
    <n v="28.43"/>
    <n v="7676.1"/>
  </r>
  <r>
    <d v="2024-04-15T00:00:00"/>
    <s v="Apr-2024"/>
    <s v="Halliburton"/>
    <x v="3"/>
    <s v="Propane"/>
    <n v="324"/>
    <n v="95.02"/>
    <n v="30786.48"/>
  </r>
  <r>
    <d v="2024-02-28T00:00:00"/>
    <s v="Feb-2024"/>
    <s v="ConocoPhillips"/>
    <x v="1"/>
    <s v="Crude Oil"/>
    <n v="233"/>
    <n v="66.84"/>
    <n v="15573.72"/>
  </r>
  <r>
    <d v="2024-06-09T00:00:00"/>
    <s v="Jun-2024"/>
    <s v="Schlumberger"/>
    <x v="1"/>
    <s v="Propane"/>
    <n v="430"/>
    <n v="28.68"/>
    <n v="12332.4"/>
  </r>
  <r>
    <d v="2024-04-30T00:00:00"/>
    <s v="Apr-2024"/>
    <s v="Schlumberger"/>
    <x v="1"/>
    <s v="Propane"/>
    <n v="170"/>
    <n v="99.47"/>
    <n v="16909.900000000001"/>
  </r>
  <r>
    <d v="2024-05-25T00:00:00"/>
    <s v="May-2024"/>
    <s v="ConocoPhillips"/>
    <x v="0"/>
    <s v="Natural Gas"/>
    <n v="89"/>
    <n v="27.42"/>
    <n v="2440.38"/>
  </r>
  <r>
    <d v="2024-01-14T00:00:00"/>
    <s v="Jan-2024"/>
    <s v="ConocoPhillips"/>
    <x v="1"/>
    <s v="Natural Gas"/>
    <n v="287"/>
    <n v="84.25"/>
    <n v="24179.75"/>
  </r>
  <r>
    <d v="2024-01-26T00:00:00"/>
    <s v="Jan-2024"/>
    <s v="Halliburton"/>
    <x v="0"/>
    <s v="Natural Gas"/>
    <n v="325"/>
    <n v="59.1"/>
    <n v="19207.5"/>
  </r>
  <r>
    <d v="2024-04-24T00:00:00"/>
    <s v="Apr-2024"/>
    <s v="Baker Hughes"/>
    <x v="3"/>
    <s v="Natural Gas"/>
    <n v="215"/>
    <n v="49.75"/>
    <n v="10696.25"/>
  </r>
  <r>
    <d v="2024-05-18T00:00:00"/>
    <s v="May-2024"/>
    <s v="ConocoPhillips"/>
    <x v="1"/>
    <s v="Propane"/>
    <n v="285"/>
    <n v="67.83"/>
    <n v="19331.55"/>
  </r>
  <r>
    <d v="2024-06-08T00:00:00"/>
    <s v="Jun-2024"/>
    <s v="ConocoPhillips"/>
    <x v="3"/>
    <s v="Propane"/>
    <n v="256"/>
    <n v="56.56"/>
    <n v="14479.36"/>
  </r>
  <r>
    <d v="2024-06-03T00:00:00"/>
    <s v="Jun-2024"/>
    <s v="ConocoPhillips"/>
    <x v="1"/>
    <s v="Propane"/>
    <n v="407"/>
    <n v="36.83"/>
    <n v="14989.81"/>
  </r>
  <r>
    <d v="2024-01-23T00:00:00"/>
    <s v="Jan-2024"/>
    <s v="Halliburton"/>
    <x v="0"/>
    <s v="Propane"/>
    <n v="487"/>
    <n v="56.77"/>
    <n v="27646.99"/>
  </r>
  <r>
    <d v="2024-05-18T00:00:00"/>
    <s v="May-2024"/>
    <s v="ConocoPhillips"/>
    <x v="3"/>
    <s v="Propane"/>
    <n v="268"/>
    <n v="77.34"/>
    <n v="20727.12"/>
  </r>
  <r>
    <d v="2024-04-18T00:00:00"/>
    <s v="Apr-2024"/>
    <s v="ConocoPhillips"/>
    <x v="3"/>
    <s v="Natural Gas"/>
    <n v="112"/>
    <n v="95.21"/>
    <n v="10663.52"/>
  </r>
  <r>
    <d v="2024-04-07T00:00:00"/>
    <s v="Apr-2024"/>
    <s v="ConocoPhillips"/>
    <x v="2"/>
    <s v="Crude Oil"/>
    <n v="188"/>
    <n v="76.64"/>
    <n v="14408.32"/>
  </r>
  <r>
    <d v="2024-04-26T00:00:00"/>
    <s v="Apr-2024"/>
    <s v="Halliburton"/>
    <x v="3"/>
    <s v="Crude Oil"/>
    <n v="90"/>
    <n v="86.28"/>
    <n v="7765.2"/>
  </r>
  <r>
    <d v="2024-02-08T00:00:00"/>
    <s v="Feb-2024"/>
    <s v="ConocoPhillips"/>
    <x v="2"/>
    <s v="Natural Gas"/>
    <n v="220"/>
    <n v="83.39"/>
    <n v="18345.8"/>
  </r>
  <r>
    <d v="2024-05-26T00:00:00"/>
    <s v="May-2024"/>
    <s v="Schlumberger"/>
    <x v="0"/>
    <s v="Natural Gas"/>
    <n v="302"/>
    <n v="25.34"/>
    <n v="7652.68"/>
  </r>
  <r>
    <d v="2024-03-18T00:00:00"/>
    <s v="Mar-2024"/>
    <s v="Halliburton"/>
    <x v="2"/>
    <s v="Natural Gas"/>
    <n v="383"/>
    <n v="98.27"/>
    <n v="37637.410000000003"/>
  </r>
  <r>
    <d v="2024-05-10T00:00:00"/>
    <s v="May-2024"/>
    <s v="Schlumberger"/>
    <x v="1"/>
    <s v="Natural Gas"/>
    <n v="317"/>
    <n v="86.35"/>
    <n v="27372.95"/>
  </r>
  <r>
    <d v="2024-02-09T00:00:00"/>
    <s v="Feb-2024"/>
    <s v="ConocoPhillips"/>
    <x v="0"/>
    <s v="Natural Gas"/>
    <n v="429"/>
    <n v="49.14"/>
    <n v="21081.06"/>
  </r>
  <r>
    <d v="2024-05-11T00:00:00"/>
    <s v="May-2024"/>
    <s v="ConocoPhillips"/>
    <x v="3"/>
    <s v="Natural Gas"/>
    <n v="385"/>
    <n v="85.13"/>
    <n v="32775.050000000003"/>
  </r>
  <r>
    <d v="2024-03-20T00:00:00"/>
    <s v="Mar-2024"/>
    <s v="Baker Hughes"/>
    <x v="2"/>
    <s v="Crude Oil"/>
    <n v="378"/>
    <n v="47.07"/>
    <n v="17792.46"/>
  </r>
  <r>
    <d v="2024-04-04T00:00:00"/>
    <s v="Apr-2024"/>
    <s v="Baker Hughes"/>
    <x v="1"/>
    <s v="Propane"/>
    <n v="145"/>
    <n v="35.14"/>
    <n v="5095.3"/>
  </r>
  <r>
    <d v="2024-06-06T00:00:00"/>
    <s v="Jun-2024"/>
    <s v="Baker Hughes"/>
    <x v="1"/>
    <s v="Crude Oil"/>
    <n v="137"/>
    <n v="41.3"/>
    <n v="5658.0999999999995"/>
  </r>
  <r>
    <d v="2024-03-15T00:00:00"/>
    <s v="Mar-2024"/>
    <s v="Halliburton"/>
    <x v="2"/>
    <s v="Natural Gas"/>
    <n v="119"/>
    <n v="30.95"/>
    <n v="3683.05"/>
  </r>
  <r>
    <d v="2024-02-04T00:00:00"/>
    <s v="Feb-2024"/>
    <s v="Baker Hughes"/>
    <x v="1"/>
    <s v="Crude Oil"/>
    <n v="236"/>
    <n v="59.97"/>
    <n v="14152.92"/>
  </r>
  <r>
    <d v="2024-06-10T00:00:00"/>
    <s v="Jun-2024"/>
    <s v="Halliburton"/>
    <x v="0"/>
    <s v="Natural Gas"/>
    <n v="114"/>
    <n v="74.680000000000007"/>
    <n v="8513.52"/>
  </r>
  <r>
    <d v="2024-05-19T00:00:00"/>
    <s v="May-2024"/>
    <s v="Schlumberger"/>
    <x v="1"/>
    <s v="Propane"/>
    <n v="323"/>
    <n v="65.069999999999993"/>
    <n v="21017.61"/>
  </r>
  <r>
    <d v="2024-04-04T00:00:00"/>
    <s v="Apr-2024"/>
    <s v="Halliburton"/>
    <x v="0"/>
    <s v="Natural Gas"/>
    <n v="209"/>
    <n v="64.260000000000005"/>
    <n v="13430.34"/>
  </r>
  <r>
    <d v="2024-03-11T00:00:00"/>
    <s v="Mar-2024"/>
    <s v="Baker Hughes"/>
    <x v="2"/>
    <s v="Propane"/>
    <n v="176"/>
    <n v="51.95"/>
    <n v="9143.2000000000007"/>
  </r>
  <r>
    <d v="2024-05-23T00:00:00"/>
    <s v="May-2024"/>
    <s v="Halliburton"/>
    <x v="3"/>
    <s v="Natural Gas"/>
    <n v="362"/>
    <n v="64.06"/>
    <n v="23189.72"/>
  </r>
  <r>
    <d v="2024-05-07T00:00:00"/>
    <s v="May-2024"/>
    <s v="Halliburton"/>
    <x v="3"/>
    <s v="Natural Gas"/>
    <n v="301"/>
    <n v="53.63"/>
    <n v="16142.63"/>
  </r>
  <r>
    <d v="2024-03-08T00:00:00"/>
    <s v="Mar-2024"/>
    <s v="Baker Hughes"/>
    <x v="2"/>
    <s v="Natural Gas"/>
    <n v="315"/>
    <n v="59.05"/>
    <n v="18600.75"/>
  </r>
  <r>
    <d v="2024-05-02T00:00:00"/>
    <s v="May-2024"/>
    <s v="Baker Hughes"/>
    <x v="3"/>
    <s v="Propane"/>
    <n v="246"/>
    <n v="51.94"/>
    <n v="12777.24"/>
  </r>
  <r>
    <d v="2024-06-05T00:00:00"/>
    <s v="Jun-2024"/>
    <s v="Halliburton"/>
    <x v="2"/>
    <s v="Crude Oil"/>
    <n v="96"/>
    <n v="96.28"/>
    <n v="9242.880000000001"/>
  </r>
  <r>
    <d v="2024-03-12T00:00:00"/>
    <s v="Mar-2024"/>
    <s v="Schlumberger"/>
    <x v="2"/>
    <s v="Natural Gas"/>
    <n v="425"/>
    <n v="87.95"/>
    <n v="37378.75"/>
  </r>
  <r>
    <d v="2024-02-22T00:00:00"/>
    <s v="Feb-2024"/>
    <s v="ConocoPhillips"/>
    <x v="3"/>
    <s v="Crude Oil"/>
    <n v="338"/>
    <n v="39.229999999999997"/>
    <n v="13259.74"/>
  </r>
  <r>
    <d v="2024-05-28T00:00:00"/>
    <s v="May-2024"/>
    <s v="Baker Hughes"/>
    <x v="2"/>
    <s v="Natural Gas"/>
    <n v="381"/>
    <n v="65.37"/>
    <n v="24905.97"/>
  </r>
  <r>
    <d v="2024-02-11T00:00:00"/>
    <s v="Feb-2024"/>
    <s v="Schlumberger"/>
    <x v="1"/>
    <s v="Crude Oil"/>
    <n v="124"/>
    <n v="95.57"/>
    <n v="11850.68"/>
  </r>
  <r>
    <d v="2024-03-30T00:00:00"/>
    <s v="Mar-2024"/>
    <s v="Baker Hughes"/>
    <x v="2"/>
    <s v="Crude Oil"/>
    <n v="293"/>
    <n v="68.849999999999994"/>
    <n v="20173.05"/>
  </r>
  <r>
    <d v="2024-04-08T00:00:00"/>
    <s v="Apr-2024"/>
    <s v="Schlumberger"/>
    <x v="2"/>
    <s v="Propane"/>
    <n v="419"/>
    <n v="44.67"/>
    <n v="18716.73"/>
  </r>
  <r>
    <d v="2024-05-15T00:00:00"/>
    <s v="May-2024"/>
    <s v="Halliburton"/>
    <x v="0"/>
    <s v="Propane"/>
    <n v="161"/>
    <n v="73.13"/>
    <n v="11773.93"/>
  </r>
  <r>
    <d v="2024-05-03T00:00:00"/>
    <s v="May-2024"/>
    <s v="ConocoPhillips"/>
    <x v="2"/>
    <s v="Crude Oil"/>
    <n v="464"/>
    <n v="45.44"/>
    <n v="21084.16"/>
  </r>
  <r>
    <d v="2024-02-27T00:00:00"/>
    <s v="Feb-2024"/>
    <s v="Schlumberger"/>
    <x v="3"/>
    <s v="Natural Gas"/>
    <n v="346"/>
    <n v="87.34"/>
    <n v="30219.64"/>
  </r>
  <r>
    <d v="2024-05-29T00:00:00"/>
    <s v="May-2024"/>
    <s v="Halliburton"/>
    <x v="3"/>
    <s v="Propane"/>
    <n v="102"/>
    <n v="85.7"/>
    <n v="8741.4"/>
  </r>
  <r>
    <d v="2024-01-06T00:00:00"/>
    <s v="Jan-2024"/>
    <s v="Schlumberger"/>
    <x v="2"/>
    <s v="Crude Oil"/>
    <n v="465"/>
    <n v="73.63"/>
    <n v="34237.949999999997"/>
  </r>
  <r>
    <d v="2024-06-07T00:00:00"/>
    <s v="Jun-2024"/>
    <s v="Schlumberger"/>
    <x v="0"/>
    <s v="Propane"/>
    <n v="144"/>
    <n v="83.67"/>
    <n v="12048.48"/>
  </r>
  <r>
    <d v="2024-01-22T00:00:00"/>
    <s v="Jan-2024"/>
    <s v="Halliburton"/>
    <x v="2"/>
    <s v="Crude Oil"/>
    <n v="280"/>
    <n v="37.159999999999997"/>
    <n v="10404.799999999999"/>
  </r>
  <r>
    <d v="2024-04-08T00:00:00"/>
    <s v="Apr-2024"/>
    <s v="Schlumberger"/>
    <x v="3"/>
    <s v="Natural Gas"/>
    <n v="77"/>
    <n v="42.67"/>
    <n v="3285.59"/>
  </r>
  <r>
    <d v="2024-02-09T00:00:00"/>
    <s v="Feb-2024"/>
    <s v="Halliburton"/>
    <x v="3"/>
    <s v="Crude Oil"/>
    <n v="266"/>
    <n v="49.67"/>
    <n v="13212.22"/>
  </r>
  <r>
    <d v="2024-05-08T00:00:00"/>
    <s v="May-2024"/>
    <s v="Schlumberger"/>
    <x v="3"/>
    <s v="Natural Gas"/>
    <n v="289"/>
    <n v="32.18"/>
    <n v="9300.02"/>
  </r>
  <r>
    <d v="2024-03-11T00:00:00"/>
    <s v="Mar-2024"/>
    <s v="Halliburton"/>
    <x v="3"/>
    <s v="Natural Gas"/>
    <n v="459"/>
    <n v="86.38"/>
    <n v="39648.42"/>
  </r>
  <r>
    <d v="2024-05-31T00:00:00"/>
    <s v="May-2024"/>
    <s v="Baker Hughes"/>
    <x v="2"/>
    <s v="Crude Oil"/>
    <n v="253"/>
    <n v="71.62"/>
    <n v="18119.86"/>
  </r>
  <r>
    <d v="2024-01-19T00:00:00"/>
    <s v="Jan-2024"/>
    <s v="Schlumberger"/>
    <x v="3"/>
    <s v="Natural Gas"/>
    <n v="417"/>
    <n v="25.1"/>
    <n v="10466.700000000001"/>
  </r>
  <r>
    <d v="2024-01-09T00:00:00"/>
    <s v="Jan-2024"/>
    <s v="Halliburton"/>
    <x v="0"/>
    <s v="Crude Oil"/>
    <n v="487"/>
    <n v="49.87"/>
    <n v="24286.69"/>
  </r>
  <r>
    <d v="2024-01-23T00:00:00"/>
    <s v="Jan-2024"/>
    <s v="Baker Hughes"/>
    <x v="3"/>
    <s v="Natural Gas"/>
    <n v="104"/>
    <n v="73.11"/>
    <n v="7603.44"/>
  </r>
  <r>
    <d v="2024-05-12T00:00:00"/>
    <s v="May-2024"/>
    <s v="ConocoPhillips"/>
    <x v="3"/>
    <s v="Crude Oil"/>
    <n v="457"/>
    <n v="76.05"/>
    <n v="34754.85"/>
  </r>
  <r>
    <d v="2024-04-24T00:00:00"/>
    <s v="Apr-2024"/>
    <s v="Schlumberger"/>
    <x v="0"/>
    <s v="Propane"/>
    <n v="122"/>
    <n v="78.23"/>
    <n v="9544.0600000000013"/>
  </r>
  <r>
    <d v="2024-04-27T00:00:00"/>
    <s v="Apr-2024"/>
    <s v="ConocoPhillips"/>
    <x v="1"/>
    <s v="Propane"/>
    <n v="474"/>
    <n v="93.9"/>
    <n v="44508.600000000013"/>
  </r>
  <r>
    <d v="2024-06-22T00:00:00"/>
    <s v="Jun-2024"/>
    <s v="ConocoPhillips"/>
    <x v="2"/>
    <s v="Propane"/>
    <n v="269"/>
    <n v="34"/>
    <n v="9146"/>
  </r>
  <r>
    <d v="2024-01-02T00:00:00"/>
    <s v="Jan-2024"/>
    <s v="Baker Hughes"/>
    <x v="3"/>
    <s v="Crude Oil"/>
    <n v="159"/>
    <n v="53.73"/>
    <n v="8543.07"/>
  </r>
  <r>
    <d v="2024-05-31T00:00:00"/>
    <s v="May-2024"/>
    <s v="Schlumberger"/>
    <x v="1"/>
    <s v="Natural Gas"/>
    <n v="265"/>
    <n v="40.340000000000003"/>
    <n v="10690.1"/>
  </r>
  <r>
    <d v="2024-03-21T00:00:00"/>
    <s v="Mar-2024"/>
    <s v="Schlumberger"/>
    <x v="3"/>
    <s v="Propane"/>
    <n v="458"/>
    <n v="87.04"/>
    <n v="39864.32"/>
  </r>
  <r>
    <d v="2024-03-26T00:00:00"/>
    <s v="Mar-2024"/>
    <s v="ConocoPhillips"/>
    <x v="2"/>
    <s v="Propane"/>
    <n v="320"/>
    <n v="27.83"/>
    <n v="8905.5999999999985"/>
  </r>
  <r>
    <d v="2024-05-19T00:00:00"/>
    <s v="May-2024"/>
    <s v="Baker Hughes"/>
    <x v="0"/>
    <s v="Natural Gas"/>
    <n v="414"/>
    <n v="37.799999999999997"/>
    <n v="15649.2"/>
  </r>
  <r>
    <d v="2024-03-08T00:00:00"/>
    <s v="Mar-2024"/>
    <s v="Halliburton"/>
    <x v="0"/>
    <s v="Crude Oil"/>
    <n v="63"/>
    <n v="61.46"/>
    <n v="3871.98"/>
  </r>
  <r>
    <d v="2024-06-30T00:00:00"/>
    <s v="Jun-2024"/>
    <s v="Schlumberger"/>
    <x v="1"/>
    <s v="Propane"/>
    <n v="297"/>
    <n v="27.99"/>
    <n v="8313.0299999999988"/>
  </r>
  <r>
    <d v="2024-01-31T00:00:00"/>
    <s v="Jan-2024"/>
    <s v="Halliburton"/>
    <x v="3"/>
    <s v="Natural Gas"/>
    <n v="57"/>
    <n v="62.7"/>
    <n v="3573.9"/>
  </r>
  <r>
    <d v="2024-03-24T00:00:00"/>
    <s v="Mar-2024"/>
    <s v="ConocoPhillips"/>
    <x v="1"/>
    <s v="Propane"/>
    <n v="71"/>
    <n v="98.94"/>
    <n v="7024.74"/>
  </r>
  <r>
    <d v="2024-06-10T00:00:00"/>
    <s v="Jun-2024"/>
    <s v="Schlumberger"/>
    <x v="0"/>
    <s v="Natural Gas"/>
    <n v="393"/>
    <n v="94.54"/>
    <n v="37154.22"/>
  </r>
  <r>
    <d v="2024-01-15T00:00:00"/>
    <s v="Jan-2024"/>
    <s v="Schlumberger"/>
    <x v="3"/>
    <s v="Propane"/>
    <n v="334"/>
    <n v="39.299999999999997"/>
    <n v="13126.2"/>
  </r>
  <r>
    <d v="2024-02-01T00:00:00"/>
    <s v="Feb-2024"/>
    <s v="Baker Hughes"/>
    <x v="0"/>
    <s v="Propane"/>
    <n v="320"/>
    <n v="57.5"/>
    <n v="18400"/>
  </r>
  <r>
    <d v="2024-05-13T00:00:00"/>
    <s v="May-2024"/>
    <s v="Baker Hughes"/>
    <x v="1"/>
    <s v="Crude Oil"/>
    <n v="296"/>
    <n v="56.46"/>
    <n v="16712.16"/>
  </r>
  <r>
    <d v="2024-06-06T00:00:00"/>
    <s v="Jun-2024"/>
    <s v="ConocoPhillips"/>
    <x v="3"/>
    <s v="Crude Oil"/>
    <n v="238"/>
    <n v="35.880000000000003"/>
    <n v="8539.44"/>
  </r>
  <r>
    <d v="2024-03-15T00:00:00"/>
    <s v="Mar-2024"/>
    <s v="ConocoPhillips"/>
    <x v="2"/>
    <s v="Propane"/>
    <n v="216"/>
    <n v="89.82"/>
    <n v="19401.12"/>
  </r>
  <r>
    <d v="2024-01-17T00:00:00"/>
    <s v="Jan-2024"/>
    <s v="Halliburton"/>
    <x v="2"/>
    <s v="Natural Gas"/>
    <n v="73"/>
    <n v="76.52"/>
    <n v="5585.96"/>
  </r>
  <r>
    <d v="2024-02-18T00:00:00"/>
    <s v="Feb-2024"/>
    <s v="Baker Hughes"/>
    <x v="1"/>
    <s v="Natural Gas"/>
    <n v="475"/>
    <n v="95.65"/>
    <n v="45433.75"/>
  </r>
  <r>
    <d v="2024-05-31T00:00:00"/>
    <s v="May-2024"/>
    <s v="Halliburton"/>
    <x v="2"/>
    <s v="Natural Gas"/>
    <n v="293"/>
    <n v="86.15"/>
    <n v="25241.95"/>
  </r>
  <r>
    <d v="2024-02-25T00:00:00"/>
    <s v="Feb-2024"/>
    <s v="Schlumberger"/>
    <x v="2"/>
    <s v="Natural Gas"/>
    <n v="246"/>
    <n v="59.9"/>
    <n v="14735.4"/>
  </r>
  <r>
    <d v="2024-01-01T00:00:00"/>
    <s v="Jan-2024"/>
    <s v="Baker Hughes"/>
    <x v="3"/>
    <s v="Natural Gas"/>
    <n v="318"/>
    <n v="48.46"/>
    <n v="15410.28"/>
  </r>
  <r>
    <d v="2024-03-12T00:00:00"/>
    <s v="Mar-2024"/>
    <s v="Baker Hughes"/>
    <x v="2"/>
    <s v="Natural Gas"/>
    <n v="79"/>
    <n v="64.099999999999994"/>
    <n v="5063.8999999999996"/>
  </r>
  <r>
    <d v="2024-05-31T00:00:00"/>
    <s v="May-2024"/>
    <s v="Schlumberger"/>
    <x v="0"/>
    <s v="Propane"/>
    <n v="490"/>
    <n v="75.14"/>
    <n v="36818.6"/>
  </r>
  <r>
    <d v="2024-06-24T00:00:00"/>
    <s v="Jun-2024"/>
    <s v="Halliburton"/>
    <x v="3"/>
    <s v="Natural Gas"/>
    <n v="143"/>
    <n v="53.91"/>
    <n v="7709.1299999999992"/>
  </r>
  <r>
    <d v="2024-06-25T00:00:00"/>
    <s v="Jun-2024"/>
    <s v="Halliburton"/>
    <x v="1"/>
    <s v="Natural Gas"/>
    <n v="323"/>
    <n v="45.09"/>
    <n v="14564.07"/>
  </r>
  <r>
    <d v="2024-04-15T00:00:00"/>
    <s v="Apr-2024"/>
    <s v="Baker Hughes"/>
    <x v="2"/>
    <s v="Natural Gas"/>
    <n v="65"/>
    <n v="91.32"/>
    <n v="5935.7999999999993"/>
  </r>
  <r>
    <d v="2024-06-02T00:00:00"/>
    <s v="Jun-2024"/>
    <s v="ConocoPhillips"/>
    <x v="0"/>
    <s v="Crude Oil"/>
    <n v="404"/>
    <n v="71.42"/>
    <n v="28853.68"/>
  </r>
  <r>
    <d v="2024-06-01T00:00:00"/>
    <s v="Jun-2024"/>
    <s v="Baker Hughes"/>
    <x v="2"/>
    <s v="Natural Gas"/>
    <n v="393"/>
    <n v="71.959999999999994"/>
    <n v="28280.28"/>
  </r>
  <r>
    <d v="2024-01-19T00:00:00"/>
    <s v="Jan-2024"/>
    <s v="Baker Hughes"/>
    <x v="2"/>
    <s v="Propane"/>
    <n v="433"/>
    <n v="68.53"/>
    <n v="29673.49"/>
  </r>
  <r>
    <d v="2024-03-05T00:00:00"/>
    <s v="Mar-2024"/>
    <s v="ConocoPhillips"/>
    <x v="0"/>
    <s v="Crude Oil"/>
    <n v="230"/>
    <n v="89.42"/>
    <n v="20566.599999999999"/>
  </r>
  <r>
    <d v="2024-01-10T00:00:00"/>
    <s v="Jan-2024"/>
    <s v="ConocoPhillips"/>
    <x v="3"/>
    <s v="Natural Gas"/>
    <n v="484"/>
    <n v="77.599999999999994"/>
    <n v="37558.399999999987"/>
  </r>
  <r>
    <d v="2024-03-06T00:00:00"/>
    <s v="Mar-2024"/>
    <s v="Baker Hughes"/>
    <x v="0"/>
    <s v="Natural Gas"/>
    <n v="408"/>
    <n v="67.14"/>
    <n v="27393.119999999999"/>
  </r>
  <r>
    <d v="2024-05-20T00:00:00"/>
    <s v="May-2024"/>
    <s v="Baker Hughes"/>
    <x v="1"/>
    <s v="Propane"/>
    <n v="85"/>
    <n v="66.39"/>
    <n v="5643.15"/>
  </r>
  <r>
    <d v="2024-04-29T00:00:00"/>
    <s v="Apr-2024"/>
    <s v="Schlumberger"/>
    <x v="1"/>
    <s v="Natural Gas"/>
    <n v="125"/>
    <n v="99.34"/>
    <n v="12417.5"/>
  </r>
  <r>
    <d v="2024-04-05T00:00:00"/>
    <s v="Apr-2024"/>
    <s v="Halliburton"/>
    <x v="2"/>
    <s v="Natural Gas"/>
    <n v="111"/>
    <n v="60.3"/>
    <n v="6693.2999999999993"/>
  </r>
  <r>
    <d v="2024-04-13T00:00:00"/>
    <s v="Apr-2024"/>
    <s v="Halliburton"/>
    <x v="1"/>
    <s v="Propane"/>
    <n v="122"/>
    <n v="65.17"/>
    <n v="7950.74"/>
  </r>
  <r>
    <d v="2024-06-14T00:00:00"/>
    <s v="Jun-2024"/>
    <s v="Schlumberger"/>
    <x v="0"/>
    <s v="Crude Oil"/>
    <n v="232"/>
    <n v="78.459999999999994"/>
    <n v="18202.72"/>
  </r>
  <r>
    <d v="2024-05-26T00:00:00"/>
    <s v="May-2024"/>
    <s v="Schlumberger"/>
    <x v="0"/>
    <s v="Propane"/>
    <n v="109"/>
    <n v="99.88"/>
    <n v="10886.92"/>
  </r>
  <r>
    <d v="2024-03-07T00:00:00"/>
    <s v="Mar-2024"/>
    <s v="Baker Hughes"/>
    <x v="3"/>
    <s v="Natural Gas"/>
    <n v="215"/>
    <n v="66"/>
    <n v="14190"/>
  </r>
  <r>
    <d v="2024-06-07T00:00:00"/>
    <s v="Jun-2024"/>
    <s v="Baker Hughes"/>
    <x v="0"/>
    <s v="Propane"/>
    <n v="110"/>
    <n v="81.05"/>
    <n v="8915.5"/>
  </r>
  <r>
    <d v="2024-01-17T00:00:00"/>
    <s v="Jan-2024"/>
    <s v="Halliburton"/>
    <x v="1"/>
    <s v="Natural Gas"/>
    <n v="70"/>
    <n v="38.159999999999997"/>
    <n v="2671.2"/>
  </r>
  <r>
    <d v="2024-02-24T00:00:00"/>
    <s v="Feb-2024"/>
    <s v="ConocoPhillips"/>
    <x v="0"/>
    <s v="Propane"/>
    <n v="402"/>
    <n v="88.84"/>
    <n v="35713.68"/>
  </r>
  <r>
    <d v="2024-02-04T00:00:00"/>
    <s v="Feb-2024"/>
    <s v="ConocoPhillips"/>
    <x v="0"/>
    <s v="Natural Gas"/>
    <n v="55"/>
    <n v="52.68"/>
    <n v="2897.4"/>
  </r>
  <r>
    <d v="2024-05-26T00:00:00"/>
    <s v="May-2024"/>
    <s v="Schlumberger"/>
    <x v="0"/>
    <s v="Crude Oil"/>
    <n v="354"/>
    <n v="74.45"/>
    <n v="26355.3"/>
  </r>
  <r>
    <d v="2024-05-13T00:00:00"/>
    <s v="May-2024"/>
    <s v="Baker Hughes"/>
    <x v="2"/>
    <s v="Crude Oil"/>
    <n v="208"/>
    <n v="59.78"/>
    <n v="12434.24"/>
  </r>
  <r>
    <d v="2024-05-09T00:00:00"/>
    <s v="May-2024"/>
    <s v="Halliburton"/>
    <x v="2"/>
    <s v="Natural Gas"/>
    <n v="463"/>
    <n v="80.83"/>
    <n v="37424.29"/>
  </r>
  <r>
    <d v="2024-06-23T00:00:00"/>
    <s v="Jun-2024"/>
    <s v="ConocoPhillips"/>
    <x v="2"/>
    <s v="Crude Oil"/>
    <n v="462"/>
    <n v="29.81"/>
    <n v="13772.22"/>
  </r>
  <r>
    <d v="2024-06-05T00:00:00"/>
    <s v="Jun-2024"/>
    <s v="Halliburton"/>
    <x v="2"/>
    <s v="Natural Gas"/>
    <n v="201"/>
    <n v="40.92"/>
    <n v="8224.92"/>
  </r>
  <r>
    <d v="2024-05-13T00:00:00"/>
    <s v="May-2024"/>
    <s v="Halliburton"/>
    <x v="1"/>
    <s v="Natural Gas"/>
    <n v="472"/>
    <n v="67.180000000000007"/>
    <n v="31708.959999999999"/>
  </r>
  <r>
    <d v="2024-02-03T00:00:00"/>
    <s v="Feb-2024"/>
    <s v="ConocoPhillips"/>
    <x v="1"/>
    <s v="Propane"/>
    <n v="54"/>
    <n v="83.89"/>
    <n v="4530.0600000000004"/>
  </r>
  <r>
    <d v="2024-03-30T00:00:00"/>
    <s v="Mar-2024"/>
    <s v="Baker Hughes"/>
    <x v="0"/>
    <s v="Natural Gas"/>
    <n v="239"/>
    <n v="75.03"/>
    <n v="17932.169999999998"/>
  </r>
  <r>
    <d v="2024-02-12T00:00:00"/>
    <s v="Feb-2024"/>
    <s v="Halliburton"/>
    <x v="1"/>
    <s v="Natural Gas"/>
    <n v="54"/>
    <n v="62.05"/>
    <n v="3350.7"/>
  </r>
  <r>
    <d v="2024-03-18T00:00:00"/>
    <s v="Mar-2024"/>
    <s v="ConocoPhillips"/>
    <x v="2"/>
    <s v="Propane"/>
    <n v="77"/>
    <n v="55.97"/>
    <n v="4309.6899999999996"/>
  </r>
  <r>
    <d v="2024-01-30T00:00:00"/>
    <s v="Jan-2024"/>
    <s v="ConocoPhillips"/>
    <x v="1"/>
    <s v="Crude Oil"/>
    <n v="322"/>
    <n v="36.04"/>
    <n v="11604.88"/>
  </r>
  <r>
    <d v="2024-03-17T00:00:00"/>
    <s v="Mar-2024"/>
    <s v="Halliburton"/>
    <x v="0"/>
    <s v="Natural Gas"/>
    <n v="421"/>
    <n v="88.27"/>
    <n v="37161.67"/>
  </r>
  <r>
    <d v="2024-04-30T00:00:00"/>
    <s v="Apr-2024"/>
    <s v="Schlumberger"/>
    <x v="0"/>
    <s v="Natural Gas"/>
    <n v="181"/>
    <n v="34.08"/>
    <n v="6168.48"/>
  </r>
  <r>
    <d v="2024-03-13T00:00:00"/>
    <s v="Mar-2024"/>
    <s v="Baker Hughes"/>
    <x v="2"/>
    <s v="Natural Gas"/>
    <n v="341"/>
    <n v="95.81"/>
    <n v="32671.21"/>
  </r>
  <r>
    <d v="2024-01-15T00:00:00"/>
    <s v="Jan-2024"/>
    <s v="Baker Hughes"/>
    <x v="3"/>
    <s v="Propane"/>
    <n v="458"/>
    <n v="48.38"/>
    <n v="22158.04"/>
  </r>
  <r>
    <d v="2024-01-20T00:00:00"/>
    <s v="Jan-2024"/>
    <s v="Schlumberger"/>
    <x v="0"/>
    <s v="Crude Oil"/>
    <n v="100"/>
    <n v="90.97"/>
    <n v="9097"/>
  </r>
  <r>
    <d v="2024-01-14T00:00:00"/>
    <s v="Jan-2024"/>
    <s v="Halliburton"/>
    <x v="1"/>
    <s v="Natural Gas"/>
    <n v="363"/>
    <n v="63.51"/>
    <n v="23054.13"/>
  </r>
  <r>
    <d v="2024-02-17T00:00:00"/>
    <s v="Feb-2024"/>
    <s v="ConocoPhillips"/>
    <x v="3"/>
    <s v="Propane"/>
    <n v="447"/>
    <n v="25.23"/>
    <n v="11277.81"/>
  </r>
  <r>
    <d v="2024-01-22T00:00:00"/>
    <s v="Jan-2024"/>
    <s v="Schlumberger"/>
    <x v="0"/>
    <s v="Crude Oil"/>
    <n v="189"/>
    <n v="71.83"/>
    <n v="13575.87"/>
  </r>
  <r>
    <d v="2024-06-19T00:00:00"/>
    <s v="Jun-2024"/>
    <s v="Baker Hughes"/>
    <x v="3"/>
    <s v="Natural Gas"/>
    <n v="477"/>
    <n v="25.33"/>
    <n v="12082.41"/>
  </r>
  <r>
    <d v="2024-05-19T00:00:00"/>
    <s v="May-2024"/>
    <s v="ConocoPhillips"/>
    <x v="0"/>
    <s v="Crude Oil"/>
    <n v="96"/>
    <n v="40.1"/>
    <n v="3849.6"/>
  </r>
  <r>
    <d v="2024-05-29T00:00:00"/>
    <s v="May-2024"/>
    <s v="ConocoPhillips"/>
    <x v="2"/>
    <s v="Propane"/>
    <n v="177"/>
    <n v="77.650000000000006"/>
    <n v="13744.05"/>
  </r>
  <r>
    <d v="2024-04-12T00:00:00"/>
    <s v="Apr-2024"/>
    <s v="ConocoPhillips"/>
    <x v="2"/>
    <s v="Crude Oil"/>
    <n v="120"/>
    <n v="25"/>
    <n v="3000"/>
  </r>
  <r>
    <d v="2024-03-30T00:00:00"/>
    <s v="Mar-2024"/>
    <s v="Schlumberger"/>
    <x v="2"/>
    <s v="Natural Gas"/>
    <n v="482"/>
    <n v="90.34"/>
    <n v="43543.88"/>
  </r>
  <r>
    <d v="2024-05-14T00:00:00"/>
    <s v="May-2024"/>
    <s v="ConocoPhillips"/>
    <x v="2"/>
    <s v="Propane"/>
    <n v="380"/>
    <n v="41.24"/>
    <n v="15671.2"/>
  </r>
  <r>
    <d v="2024-04-01T00:00:00"/>
    <s v="Apr-2024"/>
    <s v="Halliburton"/>
    <x v="2"/>
    <s v="Crude Oil"/>
    <n v="375"/>
    <n v="79.680000000000007"/>
    <n v="29880"/>
  </r>
  <r>
    <d v="2024-02-10T00:00:00"/>
    <s v="Feb-2024"/>
    <s v="ConocoPhillips"/>
    <x v="3"/>
    <s v="Propane"/>
    <n v="461"/>
    <n v="52.07"/>
    <n v="24004.27"/>
  </r>
  <r>
    <d v="2024-06-17T00:00:00"/>
    <s v="Jun-2024"/>
    <s v="Halliburton"/>
    <x v="2"/>
    <s v="Natural Gas"/>
    <n v="403"/>
    <n v="91.37"/>
    <n v="36822.11"/>
  </r>
  <r>
    <d v="2024-03-09T00:00:00"/>
    <s v="Mar-2024"/>
    <s v="Baker Hughes"/>
    <x v="1"/>
    <s v="Propane"/>
    <n v="338"/>
    <n v="65.44"/>
    <n v="22118.720000000001"/>
  </r>
  <r>
    <d v="2024-04-08T00:00:00"/>
    <s v="Apr-2024"/>
    <s v="Halliburton"/>
    <x v="1"/>
    <s v="Crude Oil"/>
    <n v="319"/>
    <n v="46.81"/>
    <n v="14932.39"/>
  </r>
  <r>
    <d v="2024-04-08T00:00:00"/>
    <s v="Apr-2024"/>
    <s v="Baker Hughes"/>
    <x v="0"/>
    <s v="Propane"/>
    <n v="325"/>
    <n v="90.27"/>
    <n v="29337.75"/>
  </r>
  <r>
    <d v="2024-02-08T00:00:00"/>
    <s v="Feb-2024"/>
    <s v="Halliburton"/>
    <x v="1"/>
    <s v="Natural Gas"/>
    <n v="152"/>
    <n v="48.82"/>
    <n v="7420.64"/>
  </r>
  <r>
    <d v="2024-01-02T00:00:00"/>
    <s v="Jan-2024"/>
    <s v="ConocoPhillips"/>
    <x v="2"/>
    <s v="Crude Oil"/>
    <n v="322"/>
    <n v="34.94"/>
    <n v="11250.68"/>
  </r>
  <r>
    <d v="2024-01-17T00:00:00"/>
    <s v="Jan-2024"/>
    <s v="Schlumberger"/>
    <x v="0"/>
    <s v="Natural Gas"/>
    <n v="213"/>
    <n v="89.57"/>
    <n v="19078.41"/>
  </r>
  <r>
    <d v="2024-05-08T00:00:00"/>
    <s v="May-2024"/>
    <s v="ConocoPhillips"/>
    <x v="2"/>
    <s v="Natural Gas"/>
    <n v="419"/>
    <n v="84.6"/>
    <n v="35447.399999999987"/>
  </r>
  <r>
    <d v="2024-03-08T00:00:00"/>
    <s v="Mar-2024"/>
    <s v="Schlumberger"/>
    <x v="0"/>
    <s v="Natural Gas"/>
    <n v="457"/>
    <n v="75.319999999999993"/>
    <n v="34421.24"/>
  </r>
  <r>
    <d v="2024-03-10T00:00:00"/>
    <s v="Mar-2024"/>
    <s v="ConocoPhillips"/>
    <x v="1"/>
    <s v="Propane"/>
    <n v="380"/>
    <n v="85.92"/>
    <n v="32649.599999999999"/>
  </r>
  <r>
    <d v="2024-04-26T00:00:00"/>
    <s v="Apr-2024"/>
    <s v="Baker Hughes"/>
    <x v="3"/>
    <s v="Natural Gas"/>
    <n v="293"/>
    <n v="75.94"/>
    <n v="22250.42"/>
  </r>
  <r>
    <d v="2024-02-28T00:00:00"/>
    <s v="Feb-2024"/>
    <s v="Halliburton"/>
    <x v="3"/>
    <s v="Natural Gas"/>
    <n v="149"/>
    <n v="92.45"/>
    <n v="13775.05"/>
  </r>
  <r>
    <d v="2024-04-07T00:00:00"/>
    <s v="Apr-2024"/>
    <s v="Schlumberger"/>
    <x v="0"/>
    <s v="Propane"/>
    <n v="470"/>
    <n v="35.159999999999997"/>
    <n v="16525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d v="2024-05-09T00:00:00"/>
    <x v="0"/>
    <x v="0"/>
    <s v="Baker Hughes"/>
    <s v="Europe"/>
    <s v="Europe"/>
    <s v="Natural Gas"/>
    <n v="323"/>
    <n v="44.4"/>
    <n v="14341.2"/>
    <n v="1285342.3199999998"/>
  </r>
  <r>
    <d v="2024-02-05T00:00:00"/>
    <x v="1"/>
    <x v="1"/>
    <s v="ConocoPhillips"/>
    <s v="Europe"/>
    <s v="Asia Pacific"/>
    <s v="Propane"/>
    <n v="76"/>
    <n v="53.43"/>
    <n v="4060.68"/>
    <n v="829715.73999999987"/>
  </r>
  <r>
    <d v="2024-06-17T00:00:00"/>
    <x v="2"/>
    <x v="2"/>
    <s v="ConocoPhillips"/>
    <s v="Asia Pacific"/>
    <s v="Middle East"/>
    <s v="Propane"/>
    <n v="185"/>
    <n v="72.66"/>
    <n v="13442.1"/>
    <n v="1165075.02"/>
  </r>
  <r>
    <d v="2024-03-09T00:00:00"/>
    <x v="3"/>
    <x v="3"/>
    <s v="Schlumberger"/>
    <s v="Middle East"/>
    <s v="North America"/>
    <s v="Natural Gas"/>
    <n v="490"/>
    <n v="63.78"/>
    <n v="31252.2"/>
    <n v="1066430.1299999999"/>
  </r>
  <r>
    <d v="2024-06-29T00:00:00"/>
    <x v="2"/>
    <x v="4"/>
    <s v="Halliburton"/>
    <s v="Europe"/>
    <m/>
    <s v="Natural Gas"/>
    <n v="425"/>
    <n v="54.48"/>
    <n v="23154"/>
    <m/>
  </r>
  <r>
    <d v="2024-05-09T00:00:00"/>
    <x v="0"/>
    <x v="5"/>
    <s v="Halliburton"/>
    <s v="Asia Pacific"/>
    <m/>
    <s v="Natural Gas"/>
    <n v="346"/>
    <n v="48.2"/>
    <n v="16677.2"/>
    <m/>
  </r>
  <r>
    <d v="2024-05-31T00:00:00"/>
    <x v="0"/>
    <x v="6"/>
    <s v="Halliburton"/>
    <s v="Asia Pacific"/>
    <m/>
    <s v="Crude Oil"/>
    <n v="266"/>
    <n v="36.22"/>
    <n v="9634.52"/>
    <m/>
  </r>
  <r>
    <d v="2024-02-05T00:00:00"/>
    <x v="1"/>
    <x v="6"/>
    <s v="Schlumberger"/>
    <s v="North America"/>
    <m/>
    <s v="Natural Gas"/>
    <n v="164"/>
    <n v="80.959999999999994"/>
    <n v="13277.44"/>
    <m/>
  </r>
  <r>
    <d v="2024-02-25T00:00:00"/>
    <x v="1"/>
    <x v="6"/>
    <s v="Baker Hughes"/>
    <s v="Asia Pacific"/>
    <m/>
    <s v="Propane"/>
    <n v="417"/>
    <n v="44.65"/>
    <n v="18619.05"/>
    <m/>
  </r>
  <r>
    <d v="2024-06-25T00:00:00"/>
    <x v="2"/>
    <x v="6"/>
    <s v="Halliburton"/>
    <s v="North America"/>
    <m/>
    <s v="Propane"/>
    <n v="144"/>
    <n v="32.58"/>
    <n v="4691.5200000000004"/>
    <m/>
  </r>
  <r>
    <d v="2024-02-29T00:00:00"/>
    <x v="1"/>
    <x v="6"/>
    <s v="Schlumberger"/>
    <s v="Europe"/>
    <m/>
    <s v="Natural Gas"/>
    <n v="359"/>
    <n v="43.92"/>
    <n v="15767.28"/>
    <m/>
  </r>
  <r>
    <d v="2024-04-17T00:00:00"/>
    <x v="4"/>
    <x v="6"/>
    <s v="Baker Hughes"/>
    <s v="Middle East"/>
    <m/>
    <s v="Propane"/>
    <n v="56"/>
    <n v="32.93"/>
    <n v="1844.08"/>
    <m/>
  </r>
  <r>
    <d v="2024-05-10T00:00:00"/>
    <x v="0"/>
    <x v="6"/>
    <s v="Baker Hughes"/>
    <s v="Middle East"/>
    <m/>
    <s v="Propane"/>
    <n v="254"/>
    <n v="85"/>
    <n v="21590"/>
    <m/>
  </r>
  <r>
    <d v="2024-05-20T00:00:00"/>
    <x v="0"/>
    <x v="6"/>
    <s v="Baker Hughes"/>
    <s v="Middle East"/>
    <m/>
    <s v="Propane"/>
    <n v="156"/>
    <n v="43.93"/>
    <n v="6853.08"/>
    <m/>
  </r>
  <r>
    <d v="2024-06-17T00:00:00"/>
    <x v="2"/>
    <x v="6"/>
    <s v="Halliburton"/>
    <s v="Asia Pacific"/>
    <m/>
    <s v="Propane"/>
    <n v="361"/>
    <n v="35.81"/>
    <n v="12927.41"/>
    <m/>
  </r>
  <r>
    <d v="2024-01-21T00:00:00"/>
    <x v="5"/>
    <x v="6"/>
    <s v="Schlumberger"/>
    <s v="Europe"/>
    <m/>
    <s v="Crude Oil"/>
    <n v="365"/>
    <n v="45.81"/>
    <n v="16720.650000000001"/>
    <m/>
  </r>
  <r>
    <d v="2024-02-29T00:00:00"/>
    <x v="1"/>
    <x v="6"/>
    <s v="Baker Hughes"/>
    <s v="Middle East"/>
    <m/>
    <s v="Natural Gas"/>
    <n v="185"/>
    <n v="94.52"/>
    <n v="17486.2"/>
    <m/>
  </r>
  <r>
    <d v="2024-02-09T00:00:00"/>
    <x v="1"/>
    <x v="6"/>
    <s v="Schlumberger"/>
    <s v="North America"/>
    <m/>
    <s v="Crude Oil"/>
    <n v="371"/>
    <n v="70.930000000000007"/>
    <n v="26315.03"/>
    <m/>
  </r>
  <r>
    <d v="2024-03-20T00:00:00"/>
    <x v="3"/>
    <x v="6"/>
    <s v="Halliburton"/>
    <s v="Europe"/>
    <m/>
    <s v="Natural Gas"/>
    <n v="486"/>
    <n v="86.45"/>
    <n v="42014.7"/>
    <m/>
  </r>
  <r>
    <d v="2024-02-17T00:00:00"/>
    <x v="1"/>
    <x v="6"/>
    <s v="ConocoPhillips"/>
    <s v="North America"/>
    <m/>
    <s v="Propane"/>
    <n v="377"/>
    <n v="93.44"/>
    <n v="35226.879999999997"/>
    <m/>
  </r>
  <r>
    <d v="2024-01-28T00:00:00"/>
    <x v="5"/>
    <x v="6"/>
    <s v="Schlumberger"/>
    <s v="Middle East"/>
    <m/>
    <s v="Crude Oil"/>
    <n v="230"/>
    <n v="91.23"/>
    <n v="20982.9"/>
    <m/>
  </r>
  <r>
    <d v="2024-03-03T00:00:00"/>
    <x v="3"/>
    <x v="6"/>
    <s v="Baker Hughes"/>
    <s v="Middle East"/>
    <m/>
    <s v="Natural Gas"/>
    <n v="101"/>
    <n v="81.67"/>
    <n v="8248.67"/>
    <m/>
  </r>
  <r>
    <d v="2024-03-03T00:00:00"/>
    <x v="3"/>
    <x v="6"/>
    <s v="Halliburton"/>
    <s v="North America"/>
    <m/>
    <s v="Propane"/>
    <n v="110"/>
    <n v="54.98"/>
    <n v="6047.7999999999993"/>
    <m/>
  </r>
  <r>
    <d v="2024-01-18T00:00:00"/>
    <x v="5"/>
    <x v="6"/>
    <s v="ConocoPhillips"/>
    <s v="Europe"/>
    <m/>
    <s v="Natural Gas"/>
    <n v="475"/>
    <n v="67.03"/>
    <n v="31839.25"/>
    <m/>
  </r>
  <r>
    <d v="2024-03-14T00:00:00"/>
    <x v="3"/>
    <x v="6"/>
    <s v="ConocoPhillips"/>
    <s v="North America"/>
    <m/>
    <s v="Propane"/>
    <n v="266"/>
    <n v="50.07"/>
    <n v="13318.62"/>
    <m/>
  </r>
  <r>
    <d v="2024-06-09T00:00:00"/>
    <x v="2"/>
    <x v="6"/>
    <s v="Halliburton"/>
    <s v="Europe"/>
    <m/>
    <s v="Natural Gas"/>
    <n v="64"/>
    <n v="46.81"/>
    <n v="2995.84"/>
    <m/>
  </r>
  <r>
    <d v="2024-01-22T00:00:00"/>
    <x v="5"/>
    <x v="6"/>
    <s v="Baker Hughes"/>
    <s v="North America"/>
    <m/>
    <s v="Natural Gas"/>
    <n v="248"/>
    <n v="64.31"/>
    <n v="15948.88"/>
    <m/>
  </r>
  <r>
    <d v="2024-06-18T00:00:00"/>
    <x v="2"/>
    <x v="6"/>
    <s v="ConocoPhillips"/>
    <s v="Middle East"/>
    <m/>
    <s v="Crude Oil"/>
    <n v="379"/>
    <n v="38.04"/>
    <n v="14417.16"/>
    <m/>
  </r>
  <r>
    <d v="2024-04-09T00:00:00"/>
    <x v="4"/>
    <x v="6"/>
    <s v="Baker Hughes"/>
    <s v="North America"/>
    <m/>
    <s v="Natural Gas"/>
    <n v="394"/>
    <n v="89.42"/>
    <n v="35231.480000000003"/>
    <m/>
  </r>
  <r>
    <d v="2024-01-20T00:00:00"/>
    <x v="5"/>
    <x v="6"/>
    <s v="ConocoPhillips"/>
    <s v="Middle East"/>
    <m/>
    <s v="Crude Oil"/>
    <n v="258"/>
    <n v="63.18"/>
    <n v="16300.44"/>
    <m/>
  </r>
  <r>
    <d v="2024-01-23T00:00:00"/>
    <x v="5"/>
    <x v="6"/>
    <s v="Baker Hughes"/>
    <s v="Europe"/>
    <m/>
    <s v="Natural Gas"/>
    <n v="58"/>
    <n v="92.18"/>
    <n v="5346.4400000000014"/>
    <m/>
  </r>
  <r>
    <d v="2024-06-03T00:00:00"/>
    <x v="2"/>
    <x v="6"/>
    <s v="Halliburton"/>
    <s v="Europe"/>
    <m/>
    <s v="Propane"/>
    <n v="101"/>
    <n v="33.44"/>
    <n v="3377.44"/>
    <m/>
  </r>
  <r>
    <d v="2024-06-27T00:00:00"/>
    <x v="2"/>
    <x v="6"/>
    <s v="Halliburton"/>
    <s v="North America"/>
    <m/>
    <s v="Natural Gas"/>
    <n v="417"/>
    <n v="37.06"/>
    <n v="15454.02"/>
    <m/>
  </r>
  <r>
    <d v="2024-01-06T00:00:00"/>
    <x v="5"/>
    <x v="6"/>
    <s v="Halliburton"/>
    <s v="North America"/>
    <m/>
    <s v="Propane"/>
    <n v="478"/>
    <n v="58.78"/>
    <n v="28096.84"/>
    <m/>
  </r>
  <r>
    <d v="2024-05-20T00:00:00"/>
    <x v="0"/>
    <x v="6"/>
    <s v="ConocoPhillips"/>
    <s v="Middle East"/>
    <m/>
    <s v="Natural Gas"/>
    <n v="165"/>
    <n v="72.040000000000006"/>
    <n v="11886.6"/>
    <m/>
  </r>
  <r>
    <d v="2024-04-06T00:00:00"/>
    <x v="4"/>
    <x v="6"/>
    <s v="Schlumberger"/>
    <s v="Europe"/>
    <m/>
    <s v="Crude Oil"/>
    <n v="347"/>
    <n v="73.900000000000006"/>
    <n v="25643.3"/>
    <m/>
  </r>
  <r>
    <d v="2024-06-30T00:00:00"/>
    <x v="2"/>
    <x v="6"/>
    <s v="Schlumberger"/>
    <s v="Asia Pacific"/>
    <m/>
    <s v="Propane"/>
    <n v="372"/>
    <n v="93.03"/>
    <n v="34607.160000000003"/>
    <m/>
  </r>
  <r>
    <d v="2024-01-02T00:00:00"/>
    <x v="5"/>
    <x v="6"/>
    <s v="Halliburton"/>
    <s v="Asia Pacific"/>
    <m/>
    <s v="Natural Gas"/>
    <n v="131"/>
    <n v="86.85"/>
    <n v="11377.35"/>
    <m/>
  </r>
  <r>
    <d v="2024-06-21T00:00:00"/>
    <x v="2"/>
    <x v="6"/>
    <s v="ConocoPhillips"/>
    <s v="Europe"/>
    <m/>
    <s v="Crude Oil"/>
    <n v="117"/>
    <n v="77.62"/>
    <n v="9081.5400000000009"/>
    <m/>
  </r>
  <r>
    <d v="2024-03-16T00:00:00"/>
    <x v="3"/>
    <x v="6"/>
    <s v="Schlumberger"/>
    <s v="North America"/>
    <m/>
    <s v="Natural Gas"/>
    <n v="317"/>
    <n v="64.900000000000006"/>
    <n v="20573.3"/>
    <m/>
  </r>
  <r>
    <d v="2024-04-24T00:00:00"/>
    <x v="4"/>
    <x v="6"/>
    <s v="Baker Hughes"/>
    <s v="Europe"/>
    <m/>
    <s v="Propane"/>
    <n v="141"/>
    <n v="61.73"/>
    <n v="8703.93"/>
    <m/>
  </r>
  <r>
    <d v="2024-01-12T00:00:00"/>
    <x v="5"/>
    <x v="6"/>
    <s v="ConocoPhillips"/>
    <s v="Europe"/>
    <m/>
    <s v="Propane"/>
    <n v="272"/>
    <n v="66.489999999999995"/>
    <n v="18085.28"/>
    <m/>
  </r>
  <r>
    <d v="2024-04-05T00:00:00"/>
    <x v="4"/>
    <x v="6"/>
    <s v="Baker Hughes"/>
    <s v="Asia Pacific"/>
    <m/>
    <s v="Natural Gas"/>
    <n v="182"/>
    <n v="85.92"/>
    <n v="15637.44"/>
    <m/>
  </r>
  <r>
    <d v="2024-04-23T00:00:00"/>
    <x v="4"/>
    <x v="6"/>
    <s v="ConocoPhillips"/>
    <s v="Europe"/>
    <m/>
    <s v="Natural Gas"/>
    <n v="252"/>
    <n v="46.79"/>
    <n v="11791.08"/>
    <m/>
  </r>
  <r>
    <d v="2024-02-11T00:00:00"/>
    <x v="1"/>
    <x v="6"/>
    <s v="Schlumberger"/>
    <s v="North America"/>
    <m/>
    <s v="Propane"/>
    <n v="370"/>
    <n v="91.3"/>
    <n v="33781"/>
    <m/>
  </r>
  <r>
    <d v="2024-05-03T00:00:00"/>
    <x v="0"/>
    <x v="6"/>
    <s v="Baker Hughes"/>
    <s v="Middle East"/>
    <m/>
    <s v="Natural Gas"/>
    <n v="252"/>
    <n v="53.05"/>
    <n v="13368.6"/>
    <m/>
  </r>
  <r>
    <d v="2024-06-10T00:00:00"/>
    <x v="2"/>
    <x v="6"/>
    <s v="Schlumberger"/>
    <s v="Europe"/>
    <m/>
    <s v="Natural Gas"/>
    <n v="409"/>
    <n v="47.41"/>
    <n v="19390.689999999999"/>
    <m/>
  </r>
  <r>
    <d v="2024-01-13T00:00:00"/>
    <x v="5"/>
    <x v="6"/>
    <s v="ConocoPhillips"/>
    <s v="North America"/>
    <m/>
    <s v="Crude Oil"/>
    <n v="185"/>
    <n v="87.8"/>
    <n v="16243"/>
    <m/>
  </r>
  <r>
    <d v="2024-03-18T00:00:00"/>
    <x v="3"/>
    <x v="6"/>
    <s v="Halliburton"/>
    <s v="Middle East"/>
    <m/>
    <s v="Propane"/>
    <n v="170"/>
    <n v="76.3"/>
    <n v="12971"/>
    <m/>
  </r>
  <r>
    <d v="2024-03-29T00:00:00"/>
    <x v="3"/>
    <x v="6"/>
    <s v="ConocoPhillips"/>
    <s v="North America"/>
    <m/>
    <s v="Crude Oil"/>
    <n v="214"/>
    <n v="80.73"/>
    <n v="17276.22"/>
    <m/>
  </r>
  <r>
    <d v="2024-04-24T00:00:00"/>
    <x v="4"/>
    <x v="6"/>
    <s v="Schlumberger"/>
    <s v="Europe"/>
    <m/>
    <s v="Crude Oil"/>
    <n v="109"/>
    <n v="87.85"/>
    <n v="9575.65"/>
    <m/>
  </r>
  <r>
    <d v="2024-01-12T00:00:00"/>
    <x v="5"/>
    <x v="6"/>
    <s v="ConocoPhillips"/>
    <s v="Europe"/>
    <m/>
    <s v="Propane"/>
    <n v="120"/>
    <n v="57.39"/>
    <n v="6886.8"/>
    <m/>
  </r>
  <r>
    <d v="2024-01-01T00:00:00"/>
    <x v="5"/>
    <x v="6"/>
    <s v="Baker Hughes"/>
    <s v="Europe"/>
    <m/>
    <s v="Natural Gas"/>
    <n v="79"/>
    <n v="63.17"/>
    <n v="4990.43"/>
    <m/>
  </r>
  <r>
    <d v="2024-05-31T00:00:00"/>
    <x v="0"/>
    <x v="6"/>
    <s v="ConocoPhillips"/>
    <s v="Europe"/>
    <m/>
    <s v="Propane"/>
    <n v="154"/>
    <n v="65.05"/>
    <n v="10017.700000000001"/>
    <m/>
  </r>
  <r>
    <d v="2024-01-12T00:00:00"/>
    <x v="5"/>
    <x v="6"/>
    <s v="Baker Hughes"/>
    <s v="Europe"/>
    <m/>
    <s v="Crude Oil"/>
    <n v="348"/>
    <n v="58.36"/>
    <n v="20309.28"/>
    <m/>
  </r>
  <r>
    <d v="2024-04-24T00:00:00"/>
    <x v="4"/>
    <x v="6"/>
    <s v="Baker Hughes"/>
    <s v="North America"/>
    <m/>
    <s v="Propane"/>
    <n v="327"/>
    <n v="39.479999999999997"/>
    <n v="12909.96"/>
    <m/>
  </r>
  <r>
    <d v="2024-06-15T00:00:00"/>
    <x v="2"/>
    <x v="6"/>
    <s v="Halliburton"/>
    <s v="North America"/>
    <m/>
    <s v="Natural Gas"/>
    <n v="418"/>
    <n v="34.93"/>
    <n v="14600.74"/>
    <m/>
  </r>
  <r>
    <d v="2024-05-05T00:00:00"/>
    <x v="0"/>
    <x v="6"/>
    <s v="Schlumberger"/>
    <s v="North America"/>
    <m/>
    <s v="Natural Gas"/>
    <n v="236"/>
    <n v="47.34"/>
    <n v="11172.24"/>
    <m/>
  </r>
  <r>
    <d v="2024-02-29T00:00:00"/>
    <x v="1"/>
    <x v="6"/>
    <s v="Halliburton"/>
    <s v="North America"/>
    <m/>
    <s v="Natural Gas"/>
    <n v="189"/>
    <n v="99.29"/>
    <n v="18765.810000000001"/>
    <m/>
  </r>
  <r>
    <d v="2024-03-24T00:00:00"/>
    <x v="3"/>
    <x v="6"/>
    <s v="ConocoPhillips"/>
    <s v="North America"/>
    <m/>
    <s v="Propane"/>
    <n v="205"/>
    <n v="29.73"/>
    <n v="6094.65"/>
    <m/>
  </r>
  <r>
    <d v="2024-05-26T00:00:00"/>
    <x v="0"/>
    <x v="6"/>
    <s v="Baker Hughes"/>
    <s v="Asia Pacific"/>
    <m/>
    <s v="Natural Gas"/>
    <n v="241"/>
    <n v="74.58"/>
    <n v="17973.78"/>
    <m/>
  </r>
  <r>
    <d v="2024-03-01T00:00:00"/>
    <x v="3"/>
    <x v="6"/>
    <s v="ConocoPhillips"/>
    <s v="North America"/>
    <m/>
    <s v="Propane"/>
    <n v="129"/>
    <n v="66.33"/>
    <n v="8556.57"/>
    <m/>
  </r>
  <r>
    <d v="2024-04-14T00:00:00"/>
    <x v="4"/>
    <x v="6"/>
    <s v="ConocoPhillips"/>
    <s v="Asia Pacific"/>
    <m/>
    <s v="Natural Gas"/>
    <n v="260"/>
    <n v="34.229999999999997"/>
    <n v="8899.7999999999993"/>
    <m/>
  </r>
  <r>
    <d v="2024-01-28T00:00:00"/>
    <x v="5"/>
    <x v="6"/>
    <s v="ConocoPhillips"/>
    <s v="Middle East"/>
    <m/>
    <s v="Natural Gas"/>
    <n v="277"/>
    <n v="70.260000000000005"/>
    <n v="19462.02"/>
    <m/>
  </r>
  <r>
    <d v="2024-05-02T00:00:00"/>
    <x v="0"/>
    <x v="6"/>
    <s v="Baker Hughes"/>
    <s v="Middle East"/>
    <m/>
    <s v="Crude Oil"/>
    <n v="421"/>
    <n v="40.380000000000003"/>
    <n v="16999.98"/>
    <m/>
  </r>
  <r>
    <d v="2024-06-12T00:00:00"/>
    <x v="2"/>
    <x v="6"/>
    <s v="Schlumberger"/>
    <s v="Europe"/>
    <m/>
    <s v="Crude Oil"/>
    <n v="358"/>
    <n v="73.319999999999993"/>
    <n v="26248.560000000001"/>
    <m/>
  </r>
  <r>
    <d v="2024-04-19T00:00:00"/>
    <x v="4"/>
    <x v="6"/>
    <s v="Halliburton"/>
    <s v="Asia Pacific"/>
    <m/>
    <s v="Propane"/>
    <n v="82"/>
    <n v="80.61"/>
    <n v="6610.02"/>
    <m/>
  </r>
  <r>
    <d v="2024-06-30T00:00:00"/>
    <x v="2"/>
    <x v="6"/>
    <s v="Schlumberger"/>
    <s v="Middle East"/>
    <m/>
    <s v="Crude Oil"/>
    <n v="134"/>
    <n v="95.47"/>
    <n v="12792.98"/>
    <m/>
  </r>
  <r>
    <d v="2024-01-30T00:00:00"/>
    <x v="5"/>
    <x v="6"/>
    <s v="Baker Hughes"/>
    <s v="Europe"/>
    <m/>
    <s v="Propane"/>
    <n v="306"/>
    <n v="70.7"/>
    <n v="21634.2"/>
    <m/>
  </r>
  <r>
    <d v="2024-05-29T00:00:00"/>
    <x v="0"/>
    <x v="6"/>
    <s v="Halliburton"/>
    <s v="Asia Pacific"/>
    <m/>
    <s v="Propane"/>
    <n v="177"/>
    <n v="91.04"/>
    <n v="16114.08"/>
    <m/>
  </r>
  <r>
    <d v="2024-04-15T00:00:00"/>
    <x v="4"/>
    <x v="6"/>
    <s v="Halliburton"/>
    <s v="Middle East"/>
    <m/>
    <s v="Crude Oil"/>
    <n v="333"/>
    <n v="36.01"/>
    <n v="11991.33"/>
    <m/>
  </r>
  <r>
    <d v="2024-04-18T00:00:00"/>
    <x v="4"/>
    <x v="6"/>
    <s v="Schlumberger"/>
    <s v="Europe"/>
    <m/>
    <s v="Natural Gas"/>
    <n v="122"/>
    <n v="89.98"/>
    <n v="10977.56"/>
    <m/>
  </r>
  <r>
    <d v="2024-06-10T00:00:00"/>
    <x v="2"/>
    <x v="6"/>
    <s v="ConocoPhillips"/>
    <s v="Europe"/>
    <m/>
    <s v="Natural Gas"/>
    <n v="343"/>
    <n v="37.11"/>
    <n v="12728.73"/>
    <m/>
  </r>
  <r>
    <d v="2024-02-15T00:00:00"/>
    <x v="1"/>
    <x v="6"/>
    <s v="ConocoPhillips"/>
    <s v="Asia Pacific"/>
    <m/>
    <s v="Natural Gas"/>
    <n v="81"/>
    <n v="45.51"/>
    <n v="3686.31"/>
    <m/>
  </r>
  <r>
    <d v="2024-04-03T00:00:00"/>
    <x v="4"/>
    <x v="6"/>
    <s v="Halliburton"/>
    <s v="North America"/>
    <m/>
    <s v="Crude Oil"/>
    <n v="90"/>
    <n v="85.6"/>
    <n v="7703.9999999999991"/>
    <m/>
  </r>
  <r>
    <d v="2024-02-01T00:00:00"/>
    <x v="1"/>
    <x v="6"/>
    <s v="Halliburton"/>
    <s v="North America"/>
    <m/>
    <s v="Propane"/>
    <n v="487"/>
    <n v="71.209999999999994"/>
    <n v="34679.269999999997"/>
    <m/>
  </r>
  <r>
    <d v="2024-03-16T00:00:00"/>
    <x v="3"/>
    <x v="6"/>
    <s v="ConocoPhillips"/>
    <s v="Middle East"/>
    <m/>
    <s v="Propane"/>
    <n v="111"/>
    <n v="65.44"/>
    <n v="7263.84"/>
    <m/>
  </r>
  <r>
    <d v="2024-04-04T00:00:00"/>
    <x v="4"/>
    <x v="6"/>
    <s v="ConocoPhillips"/>
    <s v="Asia Pacific"/>
    <m/>
    <s v="Propane"/>
    <n v="239"/>
    <n v="85.25"/>
    <n v="20374.75"/>
    <m/>
  </r>
  <r>
    <d v="2024-01-12T00:00:00"/>
    <x v="5"/>
    <x v="6"/>
    <s v="ConocoPhillips"/>
    <s v="Asia Pacific"/>
    <m/>
    <s v="Crude Oil"/>
    <n v="132"/>
    <n v="45.47"/>
    <n v="6002.04"/>
    <m/>
  </r>
  <r>
    <d v="2024-04-10T00:00:00"/>
    <x v="4"/>
    <x v="6"/>
    <s v="ConocoPhillips"/>
    <s v="Europe"/>
    <m/>
    <s v="Crude Oil"/>
    <n v="236"/>
    <n v="94.5"/>
    <n v="22302"/>
    <m/>
  </r>
  <r>
    <d v="2024-02-11T00:00:00"/>
    <x v="1"/>
    <x v="6"/>
    <s v="Schlumberger"/>
    <s v="Asia Pacific"/>
    <m/>
    <s v="Natural Gas"/>
    <n v="340"/>
    <n v="45.48"/>
    <n v="15463.2"/>
    <m/>
  </r>
  <r>
    <d v="2024-03-28T00:00:00"/>
    <x v="3"/>
    <x v="6"/>
    <s v="Halliburton"/>
    <s v="Middle East"/>
    <m/>
    <s v="Propane"/>
    <n v="118"/>
    <n v="42.98"/>
    <n v="5071.6399999999994"/>
    <m/>
  </r>
  <r>
    <d v="2024-02-29T00:00:00"/>
    <x v="1"/>
    <x v="6"/>
    <s v="Baker Hughes"/>
    <s v="Asia Pacific"/>
    <m/>
    <s v="Propane"/>
    <n v="361"/>
    <n v="53.3"/>
    <n v="19241.3"/>
    <m/>
  </r>
  <r>
    <d v="2024-04-01T00:00:00"/>
    <x v="4"/>
    <x v="6"/>
    <s v="Schlumberger"/>
    <s v="Middle East"/>
    <m/>
    <s v="Propane"/>
    <n v="424"/>
    <n v="80.87"/>
    <n v="34288.879999999997"/>
    <m/>
  </r>
  <r>
    <d v="2024-01-24T00:00:00"/>
    <x v="5"/>
    <x v="6"/>
    <s v="Halliburton"/>
    <s v="North America"/>
    <m/>
    <s v="Propane"/>
    <n v="188"/>
    <n v="55.93"/>
    <n v="10514.84"/>
    <m/>
  </r>
  <r>
    <d v="2024-02-12T00:00:00"/>
    <x v="1"/>
    <x v="6"/>
    <s v="Schlumberger"/>
    <s v="North America"/>
    <m/>
    <s v="Crude Oil"/>
    <n v="308"/>
    <n v="80.13"/>
    <n v="24680.04"/>
    <m/>
  </r>
  <r>
    <d v="2024-04-01T00:00:00"/>
    <x v="4"/>
    <x v="6"/>
    <s v="ConocoPhillips"/>
    <s v="Middle East"/>
    <m/>
    <s v="Crude Oil"/>
    <n v="94"/>
    <n v="91.64"/>
    <n v="8614.16"/>
    <m/>
  </r>
  <r>
    <d v="2024-06-14T00:00:00"/>
    <x v="2"/>
    <x v="6"/>
    <s v="Halliburton"/>
    <s v="Europe"/>
    <m/>
    <s v="Natural Gas"/>
    <n v="360"/>
    <n v="99.57"/>
    <n v="35845.199999999997"/>
    <m/>
  </r>
  <r>
    <d v="2024-06-09T00:00:00"/>
    <x v="2"/>
    <x v="6"/>
    <s v="ConocoPhillips"/>
    <s v="Europe"/>
    <m/>
    <s v="Natural Gas"/>
    <n v="491"/>
    <n v="89.63"/>
    <n v="44008.329999999987"/>
    <m/>
  </r>
  <r>
    <d v="2024-05-11T00:00:00"/>
    <x v="0"/>
    <x v="6"/>
    <s v="Schlumberger"/>
    <s v="Middle East"/>
    <m/>
    <s v="Crude Oil"/>
    <n v="485"/>
    <n v="89"/>
    <n v="43165"/>
    <m/>
  </r>
  <r>
    <d v="2024-05-15T00:00:00"/>
    <x v="0"/>
    <x v="6"/>
    <s v="Halliburton"/>
    <s v="Europe"/>
    <m/>
    <s v="Propane"/>
    <n v="490"/>
    <n v="56.63"/>
    <n v="27748.7"/>
    <m/>
  </r>
  <r>
    <d v="2024-01-29T00:00:00"/>
    <x v="5"/>
    <x v="6"/>
    <s v="Halliburton"/>
    <s v="Asia Pacific"/>
    <m/>
    <s v="Crude Oil"/>
    <n v="144"/>
    <n v="45.84"/>
    <n v="6600.9600000000009"/>
    <m/>
  </r>
  <r>
    <d v="2024-06-22T00:00:00"/>
    <x v="2"/>
    <x v="6"/>
    <s v="Baker Hughes"/>
    <s v="Europe"/>
    <m/>
    <s v="Crude Oil"/>
    <n v="212"/>
    <n v="90.21"/>
    <n v="19124.52"/>
    <m/>
  </r>
  <r>
    <d v="2024-03-10T00:00:00"/>
    <x v="3"/>
    <x v="6"/>
    <s v="Halliburton"/>
    <s v="Europe"/>
    <m/>
    <s v="Natural Gas"/>
    <n v="225"/>
    <n v="98.58"/>
    <n v="22180.5"/>
    <m/>
  </r>
  <r>
    <d v="2024-06-22T00:00:00"/>
    <x v="2"/>
    <x v="6"/>
    <s v="Halliburton"/>
    <s v="Middle East"/>
    <m/>
    <s v="Crude Oil"/>
    <n v="382"/>
    <n v="46.09"/>
    <n v="17606.38"/>
    <m/>
  </r>
  <r>
    <d v="2024-06-16T00:00:00"/>
    <x v="2"/>
    <x v="6"/>
    <s v="Baker Hughes"/>
    <s v="Europe"/>
    <m/>
    <s v="Natural Gas"/>
    <n v="482"/>
    <n v="94.83"/>
    <n v="45708.06"/>
    <m/>
  </r>
  <r>
    <d v="2024-02-25T00:00:00"/>
    <x v="1"/>
    <x v="6"/>
    <s v="Halliburton"/>
    <s v="Asia Pacific"/>
    <m/>
    <s v="Natural Gas"/>
    <n v="232"/>
    <n v="72.77"/>
    <n v="16882.64"/>
    <m/>
  </r>
  <r>
    <d v="2024-04-30T00:00:00"/>
    <x v="4"/>
    <x v="6"/>
    <s v="Halliburton"/>
    <s v="Europe"/>
    <m/>
    <s v="Propane"/>
    <n v="128"/>
    <n v="65"/>
    <n v="8320"/>
    <m/>
  </r>
  <r>
    <d v="2024-06-25T00:00:00"/>
    <x v="2"/>
    <x v="6"/>
    <s v="ConocoPhillips"/>
    <s v="Asia Pacific"/>
    <m/>
    <s v="Natural Gas"/>
    <n v="150"/>
    <n v="61.34"/>
    <n v="9201"/>
    <m/>
  </r>
  <r>
    <d v="2024-03-19T00:00:00"/>
    <x v="3"/>
    <x v="6"/>
    <s v="ConocoPhillips"/>
    <s v="Middle East"/>
    <m/>
    <s v="Crude Oil"/>
    <n v="241"/>
    <n v="99.1"/>
    <n v="23883.1"/>
    <m/>
  </r>
  <r>
    <d v="2024-02-04T00:00:00"/>
    <x v="1"/>
    <x v="6"/>
    <s v="ConocoPhillips"/>
    <s v="Europe"/>
    <m/>
    <s v="Natural Gas"/>
    <n v="434"/>
    <n v="48.15"/>
    <n v="20897.099999999999"/>
    <m/>
  </r>
  <r>
    <d v="2024-04-09T00:00:00"/>
    <x v="4"/>
    <x v="6"/>
    <s v="ConocoPhillips"/>
    <s v="Asia Pacific"/>
    <m/>
    <s v="Crude Oil"/>
    <n v="199"/>
    <n v="30.74"/>
    <n v="6117.2599999999993"/>
    <m/>
  </r>
  <r>
    <d v="2024-02-22T00:00:00"/>
    <x v="1"/>
    <x v="6"/>
    <s v="Baker Hughes"/>
    <s v="Asia Pacific"/>
    <m/>
    <s v="Crude Oil"/>
    <n v="396"/>
    <n v="70.36"/>
    <n v="27862.560000000001"/>
    <m/>
  </r>
  <r>
    <d v="2024-06-09T00:00:00"/>
    <x v="2"/>
    <x v="6"/>
    <s v="Baker Hughes"/>
    <s v="Europe"/>
    <m/>
    <s v="Natural Gas"/>
    <n v="368"/>
    <n v="73.569999999999993"/>
    <n v="27073.759999999998"/>
    <m/>
  </r>
  <r>
    <d v="2024-01-28T00:00:00"/>
    <x v="5"/>
    <x v="6"/>
    <s v="ConocoPhillips"/>
    <s v="Middle East"/>
    <m/>
    <s v="Crude Oil"/>
    <n v="245"/>
    <n v="65.31"/>
    <n v="16000.95"/>
    <m/>
  </r>
  <r>
    <d v="2024-03-05T00:00:00"/>
    <x v="3"/>
    <x v="6"/>
    <s v="Halliburton"/>
    <s v="North America"/>
    <m/>
    <s v="Propane"/>
    <n v="285"/>
    <n v="80.83"/>
    <n v="23036.55"/>
    <m/>
  </r>
  <r>
    <d v="2024-03-19T00:00:00"/>
    <x v="3"/>
    <x v="6"/>
    <s v="Halliburton"/>
    <s v="North America"/>
    <m/>
    <s v="Propane"/>
    <n v="270"/>
    <n v="28.43"/>
    <n v="7676.1"/>
    <m/>
  </r>
  <r>
    <d v="2024-04-15T00:00:00"/>
    <x v="4"/>
    <x v="6"/>
    <s v="Halliburton"/>
    <s v="North America"/>
    <m/>
    <s v="Propane"/>
    <n v="324"/>
    <n v="95.02"/>
    <n v="30786.48"/>
    <m/>
  </r>
  <r>
    <d v="2024-02-28T00:00:00"/>
    <x v="1"/>
    <x v="6"/>
    <s v="ConocoPhillips"/>
    <s v="Asia Pacific"/>
    <m/>
    <s v="Crude Oil"/>
    <n v="233"/>
    <n v="66.84"/>
    <n v="15573.72"/>
    <m/>
  </r>
  <r>
    <d v="2024-06-09T00:00:00"/>
    <x v="2"/>
    <x v="6"/>
    <s v="Schlumberger"/>
    <s v="Asia Pacific"/>
    <m/>
    <s v="Propane"/>
    <n v="430"/>
    <n v="28.68"/>
    <n v="12332.4"/>
    <m/>
  </r>
  <r>
    <d v="2024-04-30T00:00:00"/>
    <x v="4"/>
    <x v="6"/>
    <s v="Schlumberger"/>
    <s v="Asia Pacific"/>
    <m/>
    <s v="Propane"/>
    <n v="170"/>
    <n v="99.47"/>
    <n v="16909.900000000001"/>
    <m/>
  </r>
  <r>
    <d v="2024-05-25T00:00:00"/>
    <x v="0"/>
    <x v="6"/>
    <s v="ConocoPhillips"/>
    <s v="Europe"/>
    <m/>
    <s v="Natural Gas"/>
    <n v="89"/>
    <n v="27.42"/>
    <n v="2440.38"/>
    <m/>
  </r>
  <r>
    <d v="2024-01-14T00:00:00"/>
    <x v="5"/>
    <x v="6"/>
    <s v="ConocoPhillips"/>
    <s v="Asia Pacific"/>
    <m/>
    <s v="Natural Gas"/>
    <n v="287"/>
    <n v="84.25"/>
    <n v="24179.75"/>
    <m/>
  </r>
  <r>
    <d v="2024-01-26T00:00:00"/>
    <x v="5"/>
    <x v="6"/>
    <s v="Halliburton"/>
    <s v="Europe"/>
    <m/>
    <s v="Natural Gas"/>
    <n v="325"/>
    <n v="59.1"/>
    <n v="19207.5"/>
    <m/>
  </r>
  <r>
    <d v="2024-04-24T00:00:00"/>
    <x v="4"/>
    <x v="6"/>
    <s v="Baker Hughes"/>
    <s v="North America"/>
    <m/>
    <s v="Natural Gas"/>
    <n v="215"/>
    <n v="49.75"/>
    <n v="10696.25"/>
    <m/>
  </r>
  <r>
    <d v="2024-05-18T00:00:00"/>
    <x v="0"/>
    <x v="6"/>
    <s v="ConocoPhillips"/>
    <s v="Asia Pacific"/>
    <m/>
    <s v="Propane"/>
    <n v="285"/>
    <n v="67.83"/>
    <n v="19331.55"/>
    <m/>
  </r>
  <r>
    <d v="2024-06-08T00:00:00"/>
    <x v="2"/>
    <x v="6"/>
    <s v="ConocoPhillips"/>
    <s v="North America"/>
    <m/>
    <s v="Propane"/>
    <n v="256"/>
    <n v="56.56"/>
    <n v="14479.36"/>
    <m/>
  </r>
  <r>
    <d v="2024-06-03T00:00:00"/>
    <x v="2"/>
    <x v="6"/>
    <s v="ConocoPhillips"/>
    <s v="Asia Pacific"/>
    <m/>
    <s v="Propane"/>
    <n v="407"/>
    <n v="36.83"/>
    <n v="14989.81"/>
    <m/>
  </r>
  <r>
    <d v="2024-01-23T00:00:00"/>
    <x v="5"/>
    <x v="6"/>
    <s v="Halliburton"/>
    <s v="Europe"/>
    <m/>
    <s v="Propane"/>
    <n v="487"/>
    <n v="56.77"/>
    <n v="27646.99"/>
    <m/>
  </r>
  <r>
    <d v="2024-05-18T00:00:00"/>
    <x v="0"/>
    <x v="6"/>
    <s v="ConocoPhillips"/>
    <s v="North America"/>
    <m/>
    <s v="Propane"/>
    <n v="268"/>
    <n v="77.34"/>
    <n v="20727.12"/>
    <m/>
  </r>
  <r>
    <d v="2024-04-18T00:00:00"/>
    <x v="4"/>
    <x v="6"/>
    <s v="ConocoPhillips"/>
    <s v="North America"/>
    <m/>
    <s v="Natural Gas"/>
    <n v="112"/>
    <n v="95.21"/>
    <n v="10663.52"/>
    <m/>
  </r>
  <r>
    <d v="2024-04-07T00:00:00"/>
    <x v="4"/>
    <x v="6"/>
    <s v="ConocoPhillips"/>
    <s v="Middle East"/>
    <m/>
    <s v="Crude Oil"/>
    <n v="188"/>
    <n v="76.64"/>
    <n v="14408.32"/>
    <m/>
  </r>
  <r>
    <d v="2024-04-26T00:00:00"/>
    <x v="4"/>
    <x v="6"/>
    <s v="Halliburton"/>
    <s v="North America"/>
    <m/>
    <s v="Crude Oil"/>
    <n v="90"/>
    <n v="86.28"/>
    <n v="7765.2"/>
    <m/>
  </r>
  <r>
    <d v="2024-02-08T00:00:00"/>
    <x v="1"/>
    <x v="6"/>
    <s v="ConocoPhillips"/>
    <s v="Middle East"/>
    <m/>
    <s v="Natural Gas"/>
    <n v="220"/>
    <n v="83.39"/>
    <n v="18345.8"/>
    <m/>
  </r>
  <r>
    <d v="2024-05-26T00:00:00"/>
    <x v="0"/>
    <x v="6"/>
    <s v="Schlumberger"/>
    <s v="Europe"/>
    <m/>
    <s v="Natural Gas"/>
    <n v="302"/>
    <n v="25.34"/>
    <n v="7652.68"/>
    <m/>
  </r>
  <r>
    <d v="2024-03-18T00:00:00"/>
    <x v="3"/>
    <x v="6"/>
    <s v="Halliburton"/>
    <s v="Middle East"/>
    <m/>
    <s v="Natural Gas"/>
    <n v="383"/>
    <n v="98.27"/>
    <n v="37637.410000000003"/>
    <m/>
  </r>
  <r>
    <d v="2024-05-10T00:00:00"/>
    <x v="0"/>
    <x v="6"/>
    <s v="Schlumberger"/>
    <s v="Asia Pacific"/>
    <m/>
    <s v="Natural Gas"/>
    <n v="317"/>
    <n v="86.35"/>
    <n v="27372.95"/>
    <m/>
  </r>
  <r>
    <d v="2024-02-09T00:00:00"/>
    <x v="1"/>
    <x v="6"/>
    <s v="ConocoPhillips"/>
    <s v="Europe"/>
    <m/>
    <s v="Natural Gas"/>
    <n v="429"/>
    <n v="49.14"/>
    <n v="21081.06"/>
    <m/>
  </r>
  <r>
    <d v="2024-05-11T00:00:00"/>
    <x v="0"/>
    <x v="6"/>
    <s v="ConocoPhillips"/>
    <s v="North America"/>
    <m/>
    <s v="Natural Gas"/>
    <n v="385"/>
    <n v="85.13"/>
    <n v="32775.050000000003"/>
    <m/>
  </r>
  <r>
    <d v="2024-03-20T00:00:00"/>
    <x v="3"/>
    <x v="6"/>
    <s v="Baker Hughes"/>
    <s v="Middle East"/>
    <m/>
    <s v="Crude Oil"/>
    <n v="378"/>
    <n v="47.07"/>
    <n v="17792.46"/>
    <m/>
  </r>
  <r>
    <d v="2024-04-04T00:00:00"/>
    <x v="4"/>
    <x v="6"/>
    <s v="Baker Hughes"/>
    <s v="Asia Pacific"/>
    <m/>
    <s v="Propane"/>
    <n v="145"/>
    <n v="35.14"/>
    <n v="5095.3"/>
    <m/>
  </r>
  <r>
    <d v="2024-06-06T00:00:00"/>
    <x v="2"/>
    <x v="6"/>
    <s v="Baker Hughes"/>
    <s v="Asia Pacific"/>
    <m/>
    <s v="Crude Oil"/>
    <n v="137"/>
    <n v="41.3"/>
    <n v="5658.0999999999995"/>
    <m/>
  </r>
  <r>
    <d v="2024-03-15T00:00:00"/>
    <x v="3"/>
    <x v="6"/>
    <s v="Halliburton"/>
    <s v="Middle East"/>
    <m/>
    <s v="Natural Gas"/>
    <n v="119"/>
    <n v="30.95"/>
    <n v="3683.05"/>
    <m/>
  </r>
  <r>
    <d v="2024-02-04T00:00:00"/>
    <x v="1"/>
    <x v="6"/>
    <s v="Baker Hughes"/>
    <s v="Asia Pacific"/>
    <m/>
    <s v="Crude Oil"/>
    <n v="236"/>
    <n v="59.97"/>
    <n v="14152.92"/>
    <m/>
  </r>
  <r>
    <d v="2024-06-10T00:00:00"/>
    <x v="2"/>
    <x v="6"/>
    <s v="Halliburton"/>
    <s v="Europe"/>
    <m/>
    <s v="Natural Gas"/>
    <n v="114"/>
    <n v="74.680000000000007"/>
    <n v="8513.52"/>
    <m/>
  </r>
  <r>
    <d v="2024-05-19T00:00:00"/>
    <x v="0"/>
    <x v="6"/>
    <s v="Schlumberger"/>
    <s v="Asia Pacific"/>
    <m/>
    <s v="Propane"/>
    <n v="323"/>
    <n v="65.069999999999993"/>
    <n v="21017.61"/>
    <m/>
  </r>
  <r>
    <d v="2024-04-04T00:00:00"/>
    <x v="4"/>
    <x v="6"/>
    <s v="Halliburton"/>
    <s v="Europe"/>
    <m/>
    <s v="Natural Gas"/>
    <n v="209"/>
    <n v="64.260000000000005"/>
    <n v="13430.34"/>
    <m/>
  </r>
  <r>
    <d v="2024-03-11T00:00:00"/>
    <x v="3"/>
    <x v="6"/>
    <s v="Baker Hughes"/>
    <s v="Middle East"/>
    <m/>
    <s v="Propane"/>
    <n v="176"/>
    <n v="51.95"/>
    <n v="9143.2000000000007"/>
    <m/>
  </r>
  <r>
    <d v="2024-05-23T00:00:00"/>
    <x v="0"/>
    <x v="6"/>
    <s v="Halliburton"/>
    <s v="North America"/>
    <m/>
    <s v="Natural Gas"/>
    <n v="362"/>
    <n v="64.06"/>
    <n v="23189.72"/>
    <m/>
  </r>
  <r>
    <d v="2024-05-07T00:00:00"/>
    <x v="0"/>
    <x v="6"/>
    <s v="Halliburton"/>
    <s v="North America"/>
    <m/>
    <s v="Natural Gas"/>
    <n v="301"/>
    <n v="53.63"/>
    <n v="16142.63"/>
    <m/>
  </r>
  <r>
    <d v="2024-03-08T00:00:00"/>
    <x v="3"/>
    <x v="6"/>
    <s v="Baker Hughes"/>
    <s v="Middle East"/>
    <m/>
    <s v="Natural Gas"/>
    <n v="315"/>
    <n v="59.05"/>
    <n v="18600.75"/>
    <m/>
  </r>
  <r>
    <d v="2024-05-02T00:00:00"/>
    <x v="0"/>
    <x v="6"/>
    <s v="Baker Hughes"/>
    <s v="North America"/>
    <m/>
    <s v="Propane"/>
    <n v="246"/>
    <n v="51.94"/>
    <n v="12777.24"/>
    <m/>
  </r>
  <r>
    <d v="2024-06-05T00:00:00"/>
    <x v="2"/>
    <x v="6"/>
    <s v="Halliburton"/>
    <s v="Middle East"/>
    <m/>
    <s v="Crude Oil"/>
    <n v="96"/>
    <n v="96.28"/>
    <n v="9242.880000000001"/>
    <m/>
  </r>
  <r>
    <d v="2024-03-12T00:00:00"/>
    <x v="3"/>
    <x v="6"/>
    <s v="Schlumberger"/>
    <s v="Middle East"/>
    <m/>
    <s v="Natural Gas"/>
    <n v="425"/>
    <n v="87.95"/>
    <n v="37378.75"/>
    <m/>
  </r>
  <r>
    <d v="2024-02-22T00:00:00"/>
    <x v="1"/>
    <x v="6"/>
    <s v="ConocoPhillips"/>
    <s v="North America"/>
    <m/>
    <s v="Crude Oil"/>
    <n v="338"/>
    <n v="39.229999999999997"/>
    <n v="13259.74"/>
    <m/>
  </r>
  <r>
    <d v="2024-05-28T00:00:00"/>
    <x v="0"/>
    <x v="6"/>
    <s v="Baker Hughes"/>
    <s v="Middle East"/>
    <m/>
    <s v="Natural Gas"/>
    <n v="381"/>
    <n v="65.37"/>
    <n v="24905.97"/>
    <m/>
  </r>
  <r>
    <d v="2024-02-11T00:00:00"/>
    <x v="1"/>
    <x v="6"/>
    <s v="Schlumberger"/>
    <s v="Asia Pacific"/>
    <m/>
    <s v="Crude Oil"/>
    <n v="124"/>
    <n v="95.57"/>
    <n v="11850.68"/>
    <m/>
  </r>
  <r>
    <d v="2024-03-30T00:00:00"/>
    <x v="3"/>
    <x v="6"/>
    <s v="Baker Hughes"/>
    <s v="Middle East"/>
    <m/>
    <s v="Crude Oil"/>
    <n v="293"/>
    <n v="68.849999999999994"/>
    <n v="20173.05"/>
    <m/>
  </r>
  <r>
    <d v="2024-04-08T00:00:00"/>
    <x v="4"/>
    <x v="6"/>
    <s v="Schlumberger"/>
    <s v="Middle East"/>
    <m/>
    <s v="Propane"/>
    <n v="419"/>
    <n v="44.67"/>
    <n v="18716.73"/>
    <m/>
  </r>
  <r>
    <d v="2024-05-15T00:00:00"/>
    <x v="0"/>
    <x v="6"/>
    <s v="Halliburton"/>
    <s v="Europe"/>
    <m/>
    <s v="Propane"/>
    <n v="161"/>
    <n v="73.13"/>
    <n v="11773.93"/>
    <m/>
  </r>
  <r>
    <d v="2024-05-03T00:00:00"/>
    <x v="0"/>
    <x v="6"/>
    <s v="ConocoPhillips"/>
    <s v="Middle East"/>
    <m/>
    <s v="Crude Oil"/>
    <n v="464"/>
    <n v="45.44"/>
    <n v="21084.16"/>
    <m/>
  </r>
  <r>
    <d v="2024-02-27T00:00:00"/>
    <x v="1"/>
    <x v="6"/>
    <s v="Schlumberger"/>
    <s v="North America"/>
    <m/>
    <s v="Natural Gas"/>
    <n v="346"/>
    <n v="87.34"/>
    <n v="30219.64"/>
    <m/>
  </r>
  <r>
    <d v="2024-05-29T00:00:00"/>
    <x v="0"/>
    <x v="6"/>
    <s v="Halliburton"/>
    <s v="North America"/>
    <m/>
    <s v="Propane"/>
    <n v="102"/>
    <n v="85.7"/>
    <n v="8741.4"/>
    <m/>
  </r>
  <r>
    <d v="2024-01-06T00:00:00"/>
    <x v="5"/>
    <x v="6"/>
    <s v="Schlumberger"/>
    <s v="Middle East"/>
    <m/>
    <s v="Crude Oil"/>
    <n v="465"/>
    <n v="73.63"/>
    <n v="34237.949999999997"/>
    <m/>
  </r>
  <r>
    <d v="2024-06-07T00:00:00"/>
    <x v="2"/>
    <x v="6"/>
    <s v="Schlumberger"/>
    <s v="Europe"/>
    <m/>
    <s v="Propane"/>
    <n v="144"/>
    <n v="83.67"/>
    <n v="12048.48"/>
    <m/>
  </r>
  <r>
    <d v="2024-01-22T00:00:00"/>
    <x v="5"/>
    <x v="6"/>
    <s v="Halliburton"/>
    <s v="Middle East"/>
    <m/>
    <s v="Crude Oil"/>
    <n v="280"/>
    <n v="37.159999999999997"/>
    <n v="10404.799999999999"/>
    <m/>
  </r>
  <r>
    <d v="2024-04-08T00:00:00"/>
    <x v="4"/>
    <x v="6"/>
    <s v="Schlumberger"/>
    <s v="North America"/>
    <m/>
    <s v="Natural Gas"/>
    <n v="77"/>
    <n v="42.67"/>
    <n v="3285.59"/>
    <m/>
  </r>
  <r>
    <d v="2024-02-09T00:00:00"/>
    <x v="1"/>
    <x v="6"/>
    <s v="Halliburton"/>
    <s v="North America"/>
    <m/>
    <s v="Crude Oil"/>
    <n v="266"/>
    <n v="49.67"/>
    <n v="13212.22"/>
    <m/>
  </r>
  <r>
    <d v="2024-05-08T00:00:00"/>
    <x v="0"/>
    <x v="6"/>
    <s v="Schlumberger"/>
    <s v="North America"/>
    <m/>
    <s v="Natural Gas"/>
    <n v="289"/>
    <n v="32.18"/>
    <n v="9300.02"/>
    <m/>
  </r>
  <r>
    <d v="2024-03-11T00:00:00"/>
    <x v="3"/>
    <x v="6"/>
    <s v="Halliburton"/>
    <s v="North America"/>
    <m/>
    <s v="Natural Gas"/>
    <n v="459"/>
    <n v="86.38"/>
    <n v="39648.42"/>
    <m/>
  </r>
  <r>
    <d v="2024-05-31T00:00:00"/>
    <x v="0"/>
    <x v="6"/>
    <s v="Baker Hughes"/>
    <s v="Middle East"/>
    <m/>
    <s v="Crude Oil"/>
    <n v="253"/>
    <n v="71.62"/>
    <n v="18119.86"/>
    <m/>
  </r>
  <r>
    <d v="2024-01-19T00:00:00"/>
    <x v="5"/>
    <x v="6"/>
    <s v="Schlumberger"/>
    <s v="North America"/>
    <m/>
    <s v="Natural Gas"/>
    <n v="417"/>
    <n v="25.1"/>
    <n v="10466.700000000001"/>
    <m/>
  </r>
  <r>
    <d v="2024-01-09T00:00:00"/>
    <x v="5"/>
    <x v="6"/>
    <s v="Halliburton"/>
    <s v="Europe"/>
    <m/>
    <s v="Crude Oil"/>
    <n v="487"/>
    <n v="49.87"/>
    <n v="24286.69"/>
    <m/>
  </r>
  <r>
    <d v="2024-01-23T00:00:00"/>
    <x v="5"/>
    <x v="6"/>
    <s v="Baker Hughes"/>
    <s v="North America"/>
    <m/>
    <s v="Natural Gas"/>
    <n v="104"/>
    <n v="73.11"/>
    <n v="7603.44"/>
    <m/>
  </r>
  <r>
    <d v="2024-05-12T00:00:00"/>
    <x v="0"/>
    <x v="6"/>
    <s v="ConocoPhillips"/>
    <s v="North America"/>
    <m/>
    <s v="Crude Oil"/>
    <n v="457"/>
    <n v="76.05"/>
    <n v="34754.85"/>
    <m/>
  </r>
  <r>
    <d v="2024-04-24T00:00:00"/>
    <x v="4"/>
    <x v="6"/>
    <s v="Schlumberger"/>
    <s v="Europe"/>
    <m/>
    <s v="Propane"/>
    <n v="122"/>
    <n v="78.23"/>
    <n v="9544.0600000000013"/>
    <m/>
  </r>
  <r>
    <d v="2024-04-27T00:00:00"/>
    <x v="4"/>
    <x v="6"/>
    <s v="ConocoPhillips"/>
    <s v="Asia Pacific"/>
    <m/>
    <s v="Propane"/>
    <n v="474"/>
    <n v="93.9"/>
    <n v="44508.600000000013"/>
    <m/>
  </r>
  <r>
    <d v="2024-06-22T00:00:00"/>
    <x v="2"/>
    <x v="6"/>
    <s v="ConocoPhillips"/>
    <s v="Middle East"/>
    <m/>
    <s v="Propane"/>
    <n v="269"/>
    <n v="34"/>
    <n v="9146"/>
    <m/>
  </r>
  <r>
    <d v="2024-01-02T00:00:00"/>
    <x v="5"/>
    <x v="6"/>
    <s v="Baker Hughes"/>
    <s v="North America"/>
    <m/>
    <s v="Crude Oil"/>
    <n v="159"/>
    <n v="53.73"/>
    <n v="8543.07"/>
    <m/>
  </r>
  <r>
    <d v="2024-05-31T00:00:00"/>
    <x v="0"/>
    <x v="6"/>
    <s v="Schlumberger"/>
    <s v="Asia Pacific"/>
    <m/>
    <s v="Natural Gas"/>
    <n v="265"/>
    <n v="40.340000000000003"/>
    <n v="10690.1"/>
    <m/>
  </r>
  <r>
    <d v="2024-03-21T00:00:00"/>
    <x v="3"/>
    <x v="6"/>
    <s v="Schlumberger"/>
    <s v="North America"/>
    <m/>
    <s v="Propane"/>
    <n v="458"/>
    <n v="87.04"/>
    <n v="39864.32"/>
    <m/>
  </r>
  <r>
    <d v="2024-03-26T00:00:00"/>
    <x v="3"/>
    <x v="6"/>
    <s v="ConocoPhillips"/>
    <s v="Middle East"/>
    <m/>
    <s v="Propane"/>
    <n v="320"/>
    <n v="27.83"/>
    <n v="8905.5999999999985"/>
    <m/>
  </r>
  <r>
    <d v="2024-05-19T00:00:00"/>
    <x v="0"/>
    <x v="6"/>
    <s v="Baker Hughes"/>
    <s v="Europe"/>
    <m/>
    <s v="Natural Gas"/>
    <n v="414"/>
    <n v="37.799999999999997"/>
    <n v="15649.2"/>
    <m/>
  </r>
  <r>
    <d v="2024-03-08T00:00:00"/>
    <x v="3"/>
    <x v="6"/>
    <s v="Halliburton"/>
    <s v="Europe"/>
    <m/>
    <s v="Crude Oil"/>
    <n v="63"/>
    <n v="61.46"/>
    <n v="3871.98"/>
    <m/>
  </r>
  <r>
    <d v="2024-06-30T00:00:00"/>
    <x v="2"/>
    <x v="6"/>
    <s v="Schlumberger"/>
    <s v="Asia Pacific"/>
    <m/>
    <s v="Propane"/>
    <n v="297"/>
    <n v="27.99"/>
    <n v="8313.0299999999988"/>
    <m/>
  </r>
  <r>
    <d v="2024-01-31T00:00:00"/>
    <x v="5"/>
    <x v="6"/>
    <s v="Halliburton"/>
    <s v="North America"/>
    <m/>
    <s v="Natural Gas"/>
    <n v="57"/>
    <n v="62.7"/>
    <n v="3573.9"/>
    <m/>
  </r>
  <r>
    <d v="2024-03-24T00:00:00"/>
    <x v="3"/>
    <x v="6"/>
    <s v="ConocoPhillips"/>
    <s v="Asia Pacific"/>
    <m/>
    <s v="Propane"/>
    <n v="71"/>
    <n v="98.94"/>
    <n v="7024.74"/>
    <m/>
  </r>
  <r>
    <d v="2024-06-10T00:00:00"/>
    <x v="2"/>
    <x v="6"/>
    <s v="Schlumberger"/>
    <s v="Europe"/>
    <m/>
    <s v="Natural Gas"/>
    <n v="393"/>
    <n v="94.54"/>
    <n v="37154.22"/>
    <m/>
  </r>
  <r>
    <d v="2024-01-15T00:00:00"/>
    <x v="5"/>
    <x v="6"/>
    <s v="Schlumberger"/>
    <s v="North America"/>
    <m/>
    <s v="Propane"/>
    <n v="334"/>
    <n v="39.299999999999997"/>
    <n v="13126.2"/>
    <m/>
  </r>
  <r>
    <d v="2024-02-01T00:00:00"/>
    <x v="1"/>
    <x v="6"/>
    <s v="Baker Hughes"/>
    <s v="Europe"/>
    <m/>
    <s v="Propane"/>
    <n v="320"/>
    <n v="57.5"/>
    <n v="18400"/>
    <m/>
  </r>
  <r>
    <d v="2024-05-13T00:00:00"/>
    <x v="0"/>
    <x v="6"/>
    <s v="Baker Hughes"/>
    <s v="Asia Pacific"/>
    <m/>
    <s v="Crude Oil"/>
    <n v="296"/>
    <n v="56.46"/>
    <n v="16712.16"/>
    <m/>
  </r>
  <r>
    <d v="2024-06-06T00:00:00"/>
    <x v="2"/>
    <x v="6"/>
    <s v="ConocoPhillips"/>
    <s v="North America"/>
    <m/>
    <s v="Crude Oil"/>
    <n v="238"/>
    <n v="35.880000000000003"/>
    <n v="8539.44"/>
    <m/>
  </r>
  <r>
    <d v="2024-03-15T00:00:00"/>
    <x v="3"/>
    <x v="6"/>
    <s v="ConocoPhillips"/>
    <s v="Middle East"/>
    <m/>
    <s v="Propane"/>
    <n v="216"/>
    <n v="89.82"/>
    <n v="19401.12"/>
    <m/>
  </r>
  <r>
    <d v="2024-01-17T00:00:00"/>
    <x v="5"/>
    <x v="6"/>
    <s v="Halliburton"/>
    <s v="Middle East"/>
    <m/>
    <s v="Natural Gas"/>
    <n v="73"/>
    <n v="76.52"/>
    <n v="5585.96"/>
    <m/>
  </r>
  <r>
    <d v="2024-02-18T00:00:00"/>
    <x v="1"/>
    <x v="6"/>
    <s v="Baker Hughes"/>
    <s v="Asia Pacific"/>
    <m/>
    <s v="Natural Gas"/>
    <n v="475"/>
    <n v="95.65"/>
    <n v="45433.75"/>
    <m/>
  </r>
  <r>
    <d v="2024-05-31T00:00:00"/>
    <x v="0"/>
    <x v="6"/>
    <s v="Halliburton"/>
    <s v="Middle East"/>
    <m/>
    <s v="Natural Gas"/>
    <n v="293"/>
    <n v="86.15"/>
    <n v="25241.95"/>
    <m/>
  </r>
  <r>
    <d v="2024-02-25T00:00:00"/>
    <x v="1"/>
    <x v="6"/>
    <s v="Schlumberger"/>
    <s v="Middle East"/>
    <m/>
    <s v="Natural Gas"/>
    <n v="246"/>
    <n v="59.9"/>
    <n v="14735.4"/>
    <m/>
  </r>
  <r>
    <d v="2024-01-01T00:00:00"/>
    <x v="5"/>
    <x v="6"/>
    <s v="Baker Hughes"/>
    <s v="North America"/>
    <m/>
    <s v="Natural Gas"/>
    <n v="318"/>
    <n v="48.46"/>
    <n v="15410.28"/>
    <m/>
  </r>
  <r>
    <d v="2024-03-12T00:00:00"/>
    <x v="3"/>
    <x v="6"/>
    <s v="Baker Hughes"/>
    <s v="Middle East"/>
    <m/>
    <s v="Natural Gas"/>
    <n v="79"/>
    <n v="64.099999999999994"/>
    <n v="5063.8999999999996"/>
    <m/>
  </r>
  <r>
    <d v="2024-05-31T00:00:00"/>
    <x v="0"/>
    <x v="6"/>
    <s v="Schlumberger"/>
    <s v="Europe"/>
    <m/>
    <s v="Propane"/>
    <n v="490"/>
    <n v="75.14"/>
    <n v="36818.6"/>
    <m/>
  </r>
  <r>
    <d v="2024-06-24T00:00:00"/>
    <x v="2"/>
    <x v="6"/>
    <s v="Halliburton"/>
    <s v="North America"/>
    <m/>
    <s v="Natural Gas"/>
    <n v="143"/>
    <n v="53.91"/>
    <n v="7709.1299999999992"/>
    <m/>
  </r>
  <r>
    <d v="2024-06-25T00:00:00"/>
    <x v="2"/>
    <x v="6"/>
    <s v="Halliburton"/>
    <s v="Asia Pacific"/>
    <m/>
    <s v="Natural Gas"/>
    <n v="323"/>
    <n v="45.09"/>
    <n v="14564.07"/>
    <m/>
  </r>
  <r>
    <d v="2024-04-15T00:00:00"/>
    <x v="4"/>
    <x v="6"/>
    <s v="Baker Hughes"/>
    <s v="Middle East"/>
    <m/>
    <s v="Natural Gas"/>
    <n v="65"/>
    <n v="91.32"/>
    <n v="5935.7999999999993"/>
    <m/>
  </r>
  <r>
    <d v="2024-06-02T00:00:00"/>
    <x v="2"/>
    <x v="6"/>
    <s v="ConocoPhillips"/>
    <s v="Europe"/>
    <m/>
    <s v="Crude Oil"/>
    <n v="404"/>
    <n v="71.42"/>
    <n v="28853.68"/>
    <m/>
  </r>
  <r>
    <d v="2024-06-01T00:00:00"/>
    <x v="2"/>
    <x v="6"/>
    <s v="Baker Hughes"/>
    <s v="Middle East"/>
    <m/>
    <s v="Natural Gas"/>
    <n v="393"/>
    <n v="71.959999999999994"/>
    <n v="28280.28"/>
    <m/>
  </r>
  <r>
    <d v="2024-01-19T00:00:00"/>
    <x v="5"/>
    <x v="6"/>
    <s v="Baker Hughes"/>
    <s v="Middle East"/>
    <m/>
    <s v="Propane"/>
    <n v="433"/>
    <n v="68.53"/>
    <n v="29673.49"/>
    <m/>
  </r>
  <r>
    <d v="2024-03-05T00:00:00"/>
    <x v="3"/>
    <x v="6"/>
    <s v="ConocoPhillips"/>
    <s v="Europe"/>
    <m/>
    <s v="Crude Oil"/>
    <n v="230"/>
    <n v="89.42"/>
    <n v="20566.599999999999"/>
    <m/>
  </r>
  <r>
    <d v="2024-01-10T00:00:00"/>
    <x v="5"/>
    <x v="6"/>
    <s v="ConocoPhillips"/>
    <s v="North America"/>
    <m/>
    <s v="Natural Gas"/>
    <n v="484"/>
    <n v="77.599999999999994"/>
    <n v="37558.399999999987"/>
    <m/>
  </r>
  <r>
    <d v="2024-03-06T00:00:00"/>
    <x v="3"/>
    <x v="6"/>
    <s v="Baker Hughes"/>
    <s v="Europe"/>
    <m/>
    <s v="Natural Gas"/>
    <n v="408"/>
    <n v="67.14"/>
    <n v="27393.119999999999"/>
    <m/>
  </r>
  <r>
    <d v="2024-05-20T00:00:00"/>
    <x v="0"/>
    <x v="6"/>
    <s v="Baker Hughes"/>
    <s v="Asia Pacific"/>
    <m/>
    <s v="Propane"/>
    <n v="85"/>
    <n v="66.39"/>
    <n v="5643.15"/>
    <m/>
  </r>
  <r>
    <d v="2024-04-29T00:00:00"/>
    <x v="4"/>
    <x v="6"/>
    <s v="Schlumberger"/>
    <s v="Asia Pacific"/>
    <m/>
    <s v="Natural Gas"/>
    <n v="125"/>
    <n v="99.34"/>
    <n v="12417.5"/>
    <m/>
  </r>
  <r>
    <d v="2024-04-05T00:00:00"/>
    <x v="4"/>
    <x v="6"/>
    <s v="Halliburton"/>
    <s v="Middle East"/>
    <m/>
    <s v="Natural Gas"/>
    <n v="111"/>
    <n v="60.3"/>
    <n v="6693.2999999999993"/>
    <m/>
  </r>
  <r>
    <d v="2024-04-13T00:00:00"/>
    <x v="4"/>
    <x v="6"/>
    <s v="Halliburton"/>
    <s v="Asia Pacific"/>
    <m/>
    <s v="Propane"/>
    <n v="122"/>
    <n v="65.17"/>
    <n v="7950.74"/>
    <m/>
  </r>
  <r>
    <d v="2024-06-14T00:00:00"/>
    <x v="2"/>
    <x v="6"/>
    <s v="Schlumberger"/>
    <s v="Europe"/>
    <m/>
    <s v="Crude Oil"/>
    <n v="232"/>
    <n v="78.459999999999994"/>
    <n v="18202.72"/>
    <m/>
  </r>
  <r>
    <d v="2024-05-26T00:00:00"/>
    <x v="0"/>
    <x v="6"/>
    <s v="Schlumberger"/>
    <s v="Europe"/>
    <m/>
    <s v="Propane"/>
    <n v="109"/>
    <n v="99.88"/>
    <n v="10886.92"/>
    <m/>
  </r>
  <r>
    <d v="2024-03-07T00:00:00"/>
    <x v="3"/>
    <x v="6"/>
    <s v="Baker Hughes"/>
    <s v="North America"/>
    <m/>
    <s v="Natural Gas"/>
    <n v="215"/>
    <n v="66"/>
    <n v="14190"/>
    <m/>
  </r>
  <r>
    <d v="2024-06-07T00:00:00"/>
    <x v="2"/>
    <x v="6"/>
    <s v="Baker Hughes"/>
    <s v="Europe"/>
    <m/>
    <s v="Propane"/>
    <n v="110"/>
    <n v="81.05"/>
    <n v="8915.5"/>
    <m/>
  </r>
  <r>
    <d v="2024-01-17T00:00:00"/>
    <x v="5"/>
    <x v="6"/>
    <s v="Halliburton"/>
    <s v="Asia Pacific"/>
    <m/>
    <s v="Natural Gas"/>
    <n v="70"/>
    <n v="38.159999999999997"/>
    <n v="2671.2"/>
    <m/>
  </r>
  <r>
    <d v="2024-02-24T00:00:00"/>
    <x v="1"/>
    <x v="6"/>
    <s v="ConocoPhillips"/>
    <s v="Europe"/>
    <m/>
    <s v="Propane"/>
    <n v="402"/>
    <n v="88.84"/>
    <n v="35713.68"/>
    <m/>
  </r>
  <r>
    <d v="2024-02-04T00:00:00"/>
    <x v="1"/>
    <x v="6"/>
    <s v="ConocoPhillips"/>
    <s v="Europe"/>
    <m/>
    <s v="Natural Gas"/>
    <n v="55"/>
    <n v="52.68"/>
    <n v="2897.4"/>
    <m/>
  </r>
  <r>
    <d v="2024-05-26T00:00:00"/>
    <x v="0"/>
    <x v="6"/>
    <s v="Schlumberger"/>
    <s v="Europe"/>
    <m/>
    <s v="Crude Oil"/>
    <n v="354"/>
    <n v="74.45"/>
    <n v="26355.3"/>
    <m/>
  </r>
  <r>
    <d v="2024-05-13T00:00:00"/>
    <x v="0"/>
    <x v="6"/>
    <s v="Baker Hughes"/>
    <s v="Middle East"/>
    <m/>
    <s v="Crude Oil"/>
    <n v="208"/>
    <n v="59.78"/>
    <n v="12434.24"/>
    <m/>
  </r>
  <r>
    <d v="2024-05-09T00:00:00"/>
    <x v="0"/>
    <x v="6"/>
    <s v="Halliburton"/>
    <s v="Middle East"/>
    <m/>
    <s v="Natural Gas"/>
    <n v="463"/>
    <n v="80.83"/>
    <n v="37424.29"/>
    <m/>
  </r>
  <r>
    <d v="2024-06-23T00:00:00"/>
    <x v="2"/>
    <x v="6"/>
    <s v="ConocoPhillips"/>
    <s v="Middle East"/>
    <m/>
    <s v="Crude Oil"/>
    <n v="462"/>
    <n v="29.81"/>
    <n v="13772.22"/>
    <m/>
  </r>
  <r>
    <d v="2024-06-05T00:00:00"/>
    <x v="2"/>
    <x v="6"/>
    <s v="Halliburton"/>
    <s v="Middle East"/>
    <m/>
    <s v="Natural Gas"/>
    <n v="201"/>
    <n v="40.92"/>
    <n v="8224.92"/>
    <m/>
  </r>
  <r>
    <d v="2024-05-13T00:00:00"/>
    <x v="0"/>
    <x v="6"/>
    <s v="Halliburton"/>
    <s v="Asia Pacific"/>
    <m/>
    <s v="Natural Gas"/>
    <n v="472"/>
    <n v="67.180000000000007"/>
    <n v="31708.959999999999"/>
    <m/>
  </r>
  <r>
    <d v="2024-02-03T00:00:00"/>
    <x v="1"/>
    <x v="6"/>
    <s v="ConocoPhillips"/>
    <s v="Asia Pacific"/>
    <m/>
    <s v="Propane"/>
    <n v="54"/>
    <n v="83.89"/>
    <n v="4530.0600000000004"/>
    <m/>
  </r>
  <r>
    <d v="2024-03-30T00:00:00"/>
    <x v="3"/>
    <x v="6"/>
    <s v="Baker Hughes"/>
    <s v="Europe"/>
    <m/>
    <s v="Natural Gas"/>
    <n v="239"/>
    <n v="75.03"/>
    <n v="17932.169999999998"/>
    <m/>
  </r>
  <r>
    <d v="2024-02-12T00:00:00"/>
    <x v="1"/>
    <x v="6"/>
    <s v="Halliburton"/>
    <s v="Asia Pacific"/>
    <m/>
    <s v="Natural Gas"/>
    <n v="54"/>
    <n v="62.05"/>
    <n v="3350.7"/>
    <m/>
  </r>
  <r>
    <d v="2024-03-18T00:00:00"/>
    <x v="3"/>
    <x v="6"/>
    <s v="ConocoPhillips"/>
    <s v="Middle East"/>
    <m/>
    <s v="Propane"/>
    <n v="77"/>
    <n v="55.97"/>
    <n v="4309.6899999999996"/>
    <m/>
  </r>
  <r>
    <d v="2024-01-30T00:00:00"/>
    <x v="5"/>
    <x v="6"/>
    <s v="ConocoPhillips"/>
    <s v="Asia Pacific"/>
    <m/>
    <s v="Crude Oil"/>
    <n v="322"/>
    <n v="36.04"/>
    <n v="11604.88"/>
    <m/>
  </r>
  <r>
    <d v="2024-03-17T00:00:00"/>
    <x v="3"/>
    <x v="6"/>
    <s v="Halliburton"/>
    <s v="Europe"/>
    <m/>
    <s v="Natural Gas"/>
    <n v="421"/>
    <n v="88.27"/>
    <n v="37161.67"/>
    <m/>
  </r>
  <r>
    <d v="2024-04-30T00:00:00"/>
    <x v="4"/>
    <x v="6"/>
    <s v="Schlumberger"/>
    <s v="Europe"/>
    <m/>
    <s v="Natural Gas"/>
    <n v="181"/>
    <n v="34.08"/>
    <n v="6168.48"/>
    <m/>
  </r>
  <r>
    <d v="2024-03-13T00:00:00"/>
    <x v="3"/>
    <x v="6"/>
    <s v="Baker Hughes"/>
    <s v="Middle East"/>
    <m/>
    <s v="Natural Gas"/>
    <n v="341"/>
    <n v="95.81"/>
    <n v="32671.21"/>
    <m/>
  </r>
  <r>
    <d v="2024-01-15T00:00:00"/>
    <x v="5"/>
    <x v="6"/>
    <s v="Baker Hughes"/>
    <s v="North America"/>
    <m/>
    <s v="Propane"/>
    <n v="458"/>
    <n v="48.38"/>
    <n v="22158.04"/>
    <m/>
  </r>
  <r>
    <d v="2024-01-20T00:00:00"/>
    <x v="5"/>
    <x v="6"/>
    <s v="Schlumberger"/>
    <s v="Europe"/>
    <m/>
    <s v="Crude Oil"/>
    <n v="100"/>
    <n v="90.97"/>
    <n v="9097"/>
    <m/>
  </r>
  <r>
    <d v="2024-01-14T00:00:00"/>
    <x v="5"/>
    <x v="6"/>
    <s v="Halliburton"/>
    <s v="Asia Pacific"/>
    <m/>
    <s v="Natural Gas"/>
    <n v="363"/>
    <n v="63.51"/>
    <n v="23054.13"/>
    <m/>
  </r>
  <r>
    <d v="2024-02-17T00:00:00"/>
    <x v="1"/>
    <x v="6"/>
    <s v="ConocoPhillips"/>
    <s v="North America"/>
    <m/>
    <s v="Propane"/>
    <n v="447"/>
    <n v="25.23"/>
    <n v="11277.81"/>
    <m/>
  </r>
  <r>
    <d v="2024-01-22T00:00:00"/>
    <x v="5"/>
    <x v="6"/>
    <s v="Schlumberger"/>
    <s v="Europe"/>
    <m/>
    <s v="Crude Oil"/>
    <n v="189"/>
    <n v="71.83"/>
    <n v="13575.87"/>
    <m/>
  </r>
  <r>
    <d v="2024-06-19T00:00:00"/>
    <x v="2"/>
    <x v="6"/>
    <s v="Baker Hughes"/>
    <s v="North America"/>
    <m/>
    <s v="Natural Gas"/>
    <n v="477"/>
    <n v="25.33"/>
    <n v="12082.41"/>
    <m/>
  </r>
  <r>
    <d v="2024-05-19T00:00:00"/>
    <x v="0"/>
    <x v="6"/>
    <s v="ConocoPhillips"/>
    <s v="Europe"/>
    <m/>
    <s v="Crude Oil"/>
    <n v="96"/>
    <n v="40.1"/>
    <n v="3849.6"/>
    <m/>
  </r>
  <r>
    <d v="2024-05-29T00:00:00"/>
    <x v="0"/>
    <x v="6"/>
    <s v="ConocoPhillips"/>
    <s v="Middle East"/>
    <m/>
    <s v="Propane"/>
    <n v="177"/>
    <n v="77.650000000000006"/>
    <n v="13744.05"/>
    <m/>
  </r>
  <r>
    <d v="2024-04-12T00:00:00"/>
    <x v="4"/>
    <x v="6"/>
    <s v="ConocoPhillips"/>
    <s v="Middle East"/>
    <m/>
    <s v="Crude Oil"/>
    <n v="120"/>
    <n v="25"/>
    <n v="3000"/>
    <m/>
  </r>
  <r>
    <d v="2024-03-30T00:00:00"/>
    <x v="3"/>
    <x v="6"/>
    <s v="Schlumberger"/>
    <s v="Middle East"/>
    <m/>
    <s v="Natural Gas"/>
    <n v="482"/>
    <n v="90.34"/>
    <n v="43543.88"/>
    <m/>
  </r>
  <r>
    <d v="2024-05-14T00:00:00"/>
    <x v="0"/>
    <x v="6"/>
    <s v="ConocoPhillips"/>
    <s v="Middle East"/>
    <m/>
    <s v="Propane"/>
    <n v="380"/>
    <n v="41.24"/>
    <n v="15671.2"/>
    <m/>
  </r>
  <r>
    <d v="2024-04-01T00:00:00"/>
    <x v="4"/>
    <x v="6"/>
    <s v="Halliburton"/>
    <s v="Middle East"/>
    <m/>
    <s v="Crude Oil"/>
    <n v="375"/>
    <n v="79.680000000000007"/>
    <n v="29880"/>
    <m/>
  </r>
  <r>
    <d v="2024-02-10T00:00:00"/>
    <x v="1"/>
    <x v="6"/>
    <s v="ConocoPhillips"/>
    <s v="North America"/>
    <m/>
    <s v="Propane"/>
    <n v="461"/>
    <n v="52.07"/>
    <n v="24004.27"/>
    <m/>
  </r>
  <r>
    <d v="2024-06-17T00:00:00"/>
    <x v="2"/>
    <x v="6"/>
    <s v="Halliburton"/>
    <s v="Middle East"/>
    <m/>
    <s v="Natural Gas"/>
    <n v="403"/>
    <n v="91.37"/>
    <n v="36822.11"/>
    <m/>
  </r>
  <r>
    <d v="2024-03-09T00:00:00"/>
    <x v="3"/>
    <x v="6"/>
    <s v="Baker Hughes"/>
    <s v="Asia Pacific"/>
    <m/>
    <s v="Propane"/>
    <n v="338"/>
    <n v="65.44"/>
    <n v="22118.720000000001"/>
    <m/>
  </r>
  <r>
    <d v="2024-04-08T00:00:00"/>
    <x v="4"/>
    <x v="6"/>
    <s v="Halliburton"/>
    <s v="Asia Pacific"/>
    <m/>
    <s v="Crude Oil"/>
    <n v="319"/>
    <n v="46.81"/>
    <n v="14932.39"/>
    <m/>
  </r>
  <r>
    <d v="2024-04-08T00:00:00"/>
    <x v="4"/>
    <x v="6"/>
    <s v="Baker Hughes"/>
    <s v="Europe"/>
    <m/>
    <s v="Propane"/>
    <n v="325"/>
    <n v="90.27"/>
    <n v="29337.75"/>
    <m/>
  </r>
  <r>
    <d v="2024-02-08T00:00:00"/>
    <x v="1"/>
    <x v="6"/>
    <s v="Halliburton"/>
    <s v="Asia Pacific"/>
    <m/>
    <s v="Natural Gas"/>
    <n v="152"/>
    <n v="48.82"/>
    <n v="7420.64"/>
    <m/>
  </r>
  <r>
    <d v="2024-01-02T00:00:00"/>
    <x v="5"/>
    <x v="6"/>
    <s v="ConocoPhillips"/>
    <s v="Middle East"/>
    <m/>
    <s v="Crude Oil"/>
    <n v="322"/>
    <n v="34.94"/>
    <n v="11250.68"/>
    <m/>
  </r>
  <r>
    <d v="2024-01-17T00:00:00"/>
    <x v="5"/>
    <x v="6"/>
    <s v="Schlumberger"/>
    <s v="Europe"/>
    <m/>
    <s v="Natural Gas"/>
    <n v="213"/>
    <n v="89.57"/>
    <n v="19078.41"/>
    <m/>
  </r>
  <r>
    <d v="2024-05-08T00:00:00"/>
    <x v="0"/>
    <x v="6"/>
    <s v="ConocoPhillips"/>
    <s v="Middle East"/>
    <m/>
    <s v="Natural Gas"/>
    <n v="419"/>
    <n v="84.6"/>
    <n v="35447.399999999987"/>
    <m/>
  </r>
  <r>
    <d v="2024-03-08T00:00:00"/>
    <x v="3"/>
    <x v="6"/>
    <s v="Schlumberger"/>
    <s v="Europe"/>
    <m/>
    <s v="Natural Gas"/>
    <n v="457"/>
    <n v="75.319999999999993"/>
    <n v="34421.24"/>
    <m/>
  </r>
  <r>
    <d v="2024-03-10T00:00:00"/>
    <x v="3"/>
    <x v="6"/>
    <s v="ConocoPhillips"/>
    <s v="Asia Pacific"/>
    <m/>
    <s v="Propane"/>
    <n v="380"/>
    <n v="85.92"/>
    <n v="32649.599999999999"/>
    <m/>
  </r>
  <r>
    <d v="2024-04-26T00:00:00"/>
    <x v="4"/>
    <x v="6"/>
    <s v="Baker Hughes"/>
    <s v="North America"/>
    <m/>
    <s v="Natural Gas"/>
    <n v="293"/>
    <n v="75.94"/>
    <n v="22250.42"/>
    <m/>
  </r>
  <r>
    <d v="2024-02-28T00:00:00"/>
    <x v="1"/>
    <x v="6"/>
    <s v="Halliburton"/>
    <s v="North America"/>
    <m/>
    <s v="Natural Gas"/>
    <n v="149"/>
    <n v="92.45"/>
    <n v="13775.05"/>
    <m/>
  </r>
  <r>
    <d v="2024-04-07T00:00:00"/>
    <x v="4"/>
    <x v="6"/>
    <s v="Schlumberger"/>
    <s v="Europe"/>
    <m/>
    <s v="Propane"/>
    <n v="470"/>
    <n v="35.159999999999997"/>
    <n v="16525.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d v="2024-05-09T00:00:00"/>
    <s v="May-2024"/>
    <s v="May-2024"/>
    <s v="Baker Hughes"/>
    <s v="Europe"/>
    <s v="Europe"/>
    <x v="0"/>
    <n v="323"/>
    <n v="44.4"/>
    <n v="14341.2"/>
    <n v="1285342.3199999998"/>
    <n v="13472"/>
  </r>
  <r>
    <d v="2024-02-05T00:00:00"/>
    <s v="Feb-2024"/>
    <s v="Feb-2024"/>
    <s v="ConocoPhillips"/>
    <s v="Europe"/>
    <s v="Asia Pacific"/>
    <x v="1"/>
    <n v="76"/>
    <n v="53.43"/>
    <n v="4060.68"/>
    <n v="829715.73999999987"/>
    <n v="10154"/>
  </r>
  <r>
    <d v="2024-06-17T00:00:00"/>
    <s v="Jun-2024"/>
    <s v="Jun-2024"/>
    <s v="ConocoPhillips"/>
    <s v="Asia Pacific"/>
    <s v="Middle East"/>
    <x v="1"/>
    <n v="185"/>
    <n v="72.66"/>
    <n v="13442.1"/>
    <n v="1165075.02"/>
    <n v="12601"/>
  </r>
  <r>
    <d v="2024-03-09T00:00:00"/>
    <s v="Mar-2024"/>
    <s v="Mar-2024"/>
    <s v="Schlumberger"/>
    <s v="Middle East"/>
    <s v="North America"/>
    <x v="0"/>
    <n v="490"/>
    <n v="63.78"/>
    <n v="31252.2"/>
    <n v="1066430.1299999999"/>
    <n v="11081"/>
  </r>
  <r>
    <d v="2024-06-29T00:00:00"/>
    <s v="Jun-2024"/>
    <s v="Apr-2024"/>
    <s v="Halliburton"/>
    <s v="Europe"/>
    <m/>
    <x v="0"/>
    <n v="425"/>
    <n v="54.48"/>
    <n v="23154"/>
    <m/>
    <n v="9066"/>
  </r>
  <r>
    <d v="2024-05-09T00:00:00"/>
    <s v="May-2024"/>
    <s v="Jan-2024"/>
    <s v="Halliburton"/>
    <s v="Asia Pacific"/>
    <m/>
    <x v="0"/>
    <n v="346"/>
    <n v="48.2"/>
    <n v="16677.2"/>
    <m/>
    <n v="11286"/>
  </r>
  <r>
    <d v="2024-05-31T00:00:00"/>
    <s v="May-2024"/>
    <m/>
    <s v="Halliburton"/>
    <s v="Asia Pacific"/>
    <m/>
    <x v="2"/>
    <n v="266"/>
    <n v="36.22"/>
    <n v="9634.52"/>
    <m/>
    <m/>
  </r>
  <r>
    <d v="2024-02-05T00:00:00"/>
    <s v="Feb-2024"/>
    <m/>
    <s v="Schlumberger"/>
    <s v="North America"/>
    <m/>
    <x v="0"/>
    <n v="164"/>
    <n v="80.959999999999994"/>
    <n v="13277.44"/>
    <m/>
    <m/>
  </r>
  <r>
    <d v="2024-02-25T00:00:00"/>
    <s v="Feb-2024"/>
    <m/>
    <s v="Baker Hughes"/>
    <s v="Asia Pacific"/>
    <m/>
    <x v="1"/>
    <n v="417"/>
    <n v="44.65"/>
    <n v="18619.05"/>
    <m/>
    <m/>
  </r>
  <r>
    <d v="2024-06-25T00:00:00"/>
    <s v="Jun-2024"/>
    <m/>
    <s v="Halliburton"/>
    <s v="North America"/>
    <m/>
    <x v="1"/>
    <n v="144"/>
    <n v="32.58"/>
    <n v="4691.5200000000004"/>
    <m/>
    <m/>
  </r>
  <r>
    <d v="2024-02-29T00:00:00"/>
    <s v="Feb-2024"/>
    <m/>
    <s v="Schlumberger"/>
    <s v="Europe"/>
    <m/>
    <x v="0"/>
    <n v="359"/>
    <n v="43.92"/>
    <n v="15767.28"/>
    <m/>
    <m/>
  </r>
  <r>
    <d v="2024-04-17T00:00:00"/>
    <s v="Apr-2024"/>
    <m/>
    <s v="Baker Hughes"/>
    <s v="Middle East"/>
    <m/>
    <x v="1"/>
    <n v="56"/>
    <n v="32.93"/>
    <n v="1844.08"/>
    <m/>
    <m/>
  </r>
  <r>
    <d v="2024-05-10T00:00:00"/>
    <s v="May-2024"/>
    <m/>
    <s v="Baker Hughes"/>
    <s v="Middle East"/>
    <m/>
    <x v="1"/>
    <n v="254"/>
    <n v="85"/>
    <n v="21590"/>
    <m/>
    <m/>
  </r>
  <r>
    <d v="2024-05-20T00:00:00"/>
    <s v="May-2024"/>
    <m/>
    <s v="Baker Hughes"/>
    <s v="Middle East"/>
    <m/>
    <x v="1"/>
    <n v="156"/>
    <n v="43.93"/>
    <n v="6853.08"/>
    <m/>
    <m/>
  </r>
  <r>
    <d v="2024-06-17T00:00:00"/>
    <s v="Jun-2024"/>
    <m/>
    <s v="Halliburton"/>
    <s v="Asia Pacific"/>
    <m/>
    <x v="1"/>
    <n v="361"/>
    <n v="35.81"/>
    <n v="12927.41"/>
    <m/>
    <m/>
  </r>
  <r>
    <d v="2024-01-21T00:00:00"/>
    <s v="Jan-2024"/>
    <m/>
    <s v="Schlumberger"/>
    <s v="Europe"/>
    <m/>
    <x v="2"/>
    <n v="365"/>
    <n v="45.81"/>
    <n v="16720.650000000001"/>
    <m/>
    <m/>
  </r>
  <r>
    <d v="2024-02-29T00:00:00"/>
    <s v="Feb-2024"/>
    <m/>
    <s v="Baker Hughes"/>
    <s v="Middle East"/>
    <m/>
    <x v="0"/>
    <n v="185"/>
    <n v="94.52"/>
    <n v="17486.2"/>
    <m/>
    <m/>
  </r>
  <r>
    <d v="2024-02-09T00:00:00"/>
    <s v="Feb-2024"/>
    <m/>
    <s v="Schlumberger"/>
    <s v="North America"/>
    <m/>
    <x v="2"/>
    <n v="371"/>
    <n v="70.930000000000007"/>
    <n v="26315.03"/>
    <m/>
    <m/>
  </r>
  <r>
    <d v="2024-03-20T00:00:00"/>
    <s v="Mar-2024"/>
    <m/>
    <s v="Halliburton"/>
    <s v="Europe"/>
    <m/>
    <x v="0"/>
    <n v="486"/>
    <n v="86.45"/>
    <n v="42014.7"/>
    <m/>
    <m/>
  </r>
  <r>
    <d v="2024-02-17T00:00:00"/>
    <s v="Feb-2024"/>
    <m/>
    <s v="ConocoPhillips"/>
    <s v="North America"/>
    <m/>
    <x v="1"/>
    <n v="377"/>
    <n v="93.44"/>
    <n v="35226.879999999997"/>
    <m/>
    <m/>
  </r>
  <r>
    <d v="2024-01-28T00:00:00"/>
    <s v="Jan-2024"/>
    <m/>
    <s v="Schlumberger"/>
    <s v="Middle East"/>
    <m/>
    <x v="2"/>
    <n v="230"/>
    <n v="91.23"/>
    <n v="20982.9"/>
    <m/>
    <m/>
  </r>
  <r>
    <d v="2024-03-03T00:00:00"/>
    <s v="Mar-2024"/>
    <m/>
    <s v="Baker Hughes"/>
    <s v="Middle East"/>
    <m/>
    <x v="0"/>
    <n v="101"/>
    <n v="81.67"/>
    <n v="8248.67"/>
    <m/>
    <m/>
  </r>
  <r>
    <d v="2024-03-03T00:00:00"/>
    <s v="Mar-2024"/>
    <m/>
    <s v="Halliburton"/>
    <s v="North America"/>
    <m/>
    <x v="1"/>
    <n v="110"/>
    <n v="54.98"/>
    <n v="6047.7999999999993"/>
    <m/>
    <m/>
  </r>
  <r>
    <d v="2024-01-18T00:00:00"/>
    <s v="Jan-2024"/>
    <m/>
    <s v="ConocoPhillips"/>
    <s v="Europe"/>
    <m/>
    <x v="0"/>
    <n v="475"/>
    <n v="67.03"/>
    <n v="31839.25"/>
    <m/>
    <m/>
  </r>
  <r>
    <d v="2024-03-14T00:00:00"/>
    <s v="Mar-2024"/>
    <m/>
    <s v="ConocoPhillips"/>
    <s v="North America"/>
    <m/>
    <x v="1"/>
    <n v="266"/>
    <n v="50.07"/>
    <n v="13318.62"/>
    <m/>
    <m/>
  </r>
  <r>
    <d v="2024-06-09T00:00:00"/>
    <s v="Jun-2024"/>
    <m/>
    <s v="Halliburton"/>
    <s v="Europe"/>
    <m/>
    <x v="0"/>
    <n v="64"/>
    <n v="46.81"/>
    <n v="2995.84"/>
    <m/>
    <m/>
  </r>
  <r>
    <d v="2024-01-22T00:00:00"/>
    <s v="Jan-2024"/>
    <m/>
    <s v="Baker Hughes"/>
    <s v="North America"/>
    <m/>
    <x v="0"/>
    <n v="248"/>
    <n v="64.31"/>
    <n v="15948.88"/>
    <m/>
    <m/>
  </r>
  <r>
    <d v="2024-06-18T00:00:00"/>
    <s v="Jun-2024"/>
    <m/>
    <s v="ConocoPhillips"/>
    <s v="Middle East"/>
    <m/>
    <x v="2"/>
    <n v="379"/>
    <n v="38.04"/>
    <n v="14417.16"/>
    <m/>
    <m/>
  </r>
  <r>
    <d v="2024-04-09T00:00:00"/>
    <s v="Apr-2024"/>
    <m/>
    <s v="Baker Hughes"/>
    <s v="North America"/>
    <m/>
    <x v="0"/>
    <n v="394"/>
    <n v="89.42"/>
    <n v="35231.480000000003"/>
    <m/>
    <m/>
  </r>
  <r>
    <d v="2024-01-20T00:00:00"/>
    <s v="Jan-2024"/>
    <m/>
    <s v="ConocoPhillips"/>
    <s v="Middle East"/>
    <m/>
    <x v="2"/>
    <n v="258"/>
    <n v="63.18"/>
    <n v="16300.44"/>
    <m/>
    <m/>
  </r>
  <r>
    <d v="2024-01-23T00:00:00"/>
    <s v="Jan-2024"/>
    <m/>
    <s v="Baker Hughes"/>
    <s v="Europe"/>
    <m/>
    <x v="0"/>
    <n v="58"/>
    <n v="92.18"/>
    <n v="5346.4400000000014"/>
    <m/>
    <m/>
  </r>
  <r>
    <d v="2024-06-03T00:00:00"/>
    <s v="Jun-2024"/>
    <m/>
    <s v="Halliburton"/>
    <s v="Europe"/>
    <m/>
    <x v="1"/>
    <n v="101"/>
    <n v="33.44"/>
    <n v="3377.44"/>
    <m/>
    <m/>
  </r>
  <r>
    <d v="2024-06-27T00:00:00"/>
    <s v="Jun-2024"/>
    <m/>
    <s v="Halliburton"/>
    <s v="North America"/>
    <m/>
    <x v="0"/>
    <n v="417"/>
    <n v="37.06"/>
    <n v="15454.02"/>
    <m/>
    <m/>
  </r>
  <r>
    <d v="2024-01-06T00:00:00"/>
    <s v="Jan-2024"/>
    <m/>
    <s v="Halliburton"/>
    <s v="North America"/>
    <m/>
    <x v="1"/>
    <n v="478"/>
    <n v="58.78"/>
    <n v="28096.84"/>
    <m/>
    <m/>
  </r>
  <r>
    <d v="2024-05-20T00:00:00"/>
    <s v="May-2024"/>
    <m/>
    <s v="ConocoPhillips"/>
    <s v="Middle East"/>
    <m/>
    <x v="0"/>
    <n v="165"/>
    <n v="72.040000000000006"/>
    <n v="11886.6"/>
    <m/>
    <m/>
  </r>
  <r>
    <d v="2024-04-06T00:00:00"/>
    <s v="Apr-2024"/>
    <m/>
    <s v="Schlumberger"/>
    <s v="Europe"/>
    <m/>
    <x v="2"/>
    <n v="347"/>
    <n v="73.900000000000006"/>
    <n v="25643.3"/>
    <m/>
    <m/>
  </r>
  <r>
    <d v="2024-06-30T00:00:00"/>
    <s v="Jun-2024"/>
    <m/>
    <s v="Schlumberger"/>
    <s v="Asia Pacific"/>
    <m/>
    <x v="1"/>
    <n v="372"/>
    <n v="93.03"/>
    <n v="34607.160000000003"/>
    <m/>
    <m/>
  </r>
  <r>
    <d v="2024-01-02T00:00:00"/>
    <s v="Jan-2024"/>
    <m/>
    <s v="Halliburton"/>
    <s v="Asia Pacific"/>
    <m/>
    <x v="0"/>
    <n v="131"/>
    <n v="86.85"/>
    <n v="11377.35"/>
    <m/>
    <m/>
  </r>
  <r>
    <d v="2024-06-21T00:00:00"/>
    <s v="Jun-2024"/>
    <m/>
    <s v="ConocoPhillips"/>
    <s v="Europe"/>
    <m/>
    <x v="2"/>
    <n v="117"/>
    <n v="77.62"/>
    <n v="9081.5400000000009"/>
    <m/>
    <m/>
  </r>
  <r>
    <d v="2024-03-16T00:00:00"/>
    <s v="Mar-2024"/>
    <m/>
    <s v="Schlumberger"/>
    <s v="North America"/>
    <m/>
    <x v="0"/>
    <n v="317"/>
    <n v="64.900000000000006"/>
    <n v="20573.3"/>
    <m/>
    <m/>
  </r>
  <r>
    <d v="2024-04-24T00:00:00"/>
    <s v="Apr-2024"/>
    <m/>
    <s v="Baker Hughes"/>
    <s v="Europe"/>
    <m/>
    <x v="1"/>
    <n v="141"/>
    <n v="61.73"/>
    <n v="8703.93"/>
    <m/>
    <m/>
  </r>
  <r>
    <d v="2024-01-12T00:00:00"/>
    <s v="Jan-2024"/>
    <m/>
    <s v="ConocoPhillips"/>
    <s v="Europe"/>
    <m/>
    <x v="1"/>
    <n v="272"/>
    <n v="66.489999999999995"/>
    <n v="18085.28"/>
    <m/>
    <m/>
  </r>
  <r>
    <d v="2024-04-05T00:00:00"/>
    <s v="Apr-2024"/>
    <m/>
    <s v="Baker Hughes"/>
    <s v="Asia Pacific"/>
    <m/>
    <x v="0"/>
    <n v="182"/>
    <n v="85.92"/>
    <n v="15637.44"/>
    <m/>
    <m/>
  </r>
  <r>
    <d v="2024-04-23T00:00:00"/>
    <s v="Apr-2024"/>
    <m/>
    <s v="ConocoPhillips"/>
    <s v="Europe"/>
    <m/>
    <x v="0"/>
    <n v="252"/>
    <n v="46.79"/>
    <n v="11791.08"/>
    <m/>
    <m/>
  </r>
  <r>
    <d v="2024-02-11T00:00:00"/>
    <s v="Feb-2024"/>
    <m/>
    <s v="Schlumberger"/>
    <s v="North America"/>
    <m/>
    <x v="1"/>
    <n v="370"/>
    <n v="91.3"/>
    <n v="33781"/>
    <m/>
    <m/>
  </r>
  <r>
    <d v="2024-05-03T00:00:00"/>
    <s v="May-2024"/>
    <m/>
    <s v="Baker Hughes"/>
    <s v="Middle East"/>
    <m/>
    <x v="0"/>
    <n v="252"/>
    <n v="53.05"/>
    <n v="13368.6"/>
    <m/>
    <m/>
  </r>
  <r>
    <d v="2024-06-10T00:00:00"/>
    <s v="Jun-2024"/>
    <m/>
    <s v="Schlumberger"/>
    <s v="Europe"/>
    <m/>
    <x v="0"/>
    <n v="409"/>
    <n v="47.41"/>
    <n v="19390.689999999999"/>
    <m/>
    <m/>
  </r>
  <r>
    <d v="2024-01-13T00:00:00"/>
    <s v="Jan-2024"/>
    <m/>
    <s v="ConocoPhillips"/>
    <s v="North America"/>
    <m/>
    <x v="2"/>
    <n v="185"/>
    <n v="87.8"/>
    <n v="16243"/>
    <m/>
    <m/>
  </r>
  <r>
    <d v="2024-03-18T00:00:00"/>
    <s v="Mar-2024"/>
    <m/>
    <s v="Halliburton"/>
    <s v="Middle East"/>
    <m/>
    <x v="1"/>
    <n v="170"/>
    <n v="76.3"/>
    <n v="12971"/>
    <m/>
    <m/>
  </r>
  <r>
    <d v="2024-03-29T00:00:00"/>
    <s v="Mar-2024"/>
    <m/>
    <s v="ConocoPhillips"/>
    <s v="North America"/>
    <m/>
    <x v="2"/>
    <n v="214"/>
    <n v="80.73"/>
    <n v="17276.22"/>
    <m/>
    <m/>
  </r>
  <r>
    <d v="2024-04-24T00:00:00"/>
    <s v="Apr-2024"/>
    <m/>
    <s v="Schlumberger"/>
    <s v="Europe"/>
    <m/>
    <x v="2"/>
    <n v="109"/>
    <n v="87.85"/>
    <n v="9575.65"/>
    <m/>
    <m/>
  </r>
  <r>
    <d v="2024-01-12T00:00:00"/>
    <s v="Jan-2024"/>
    <m/>
    <s v="ConocoPhillips"/>
    <s v="Europe"/>
    <m/>
    <x v="1"/>
    <n v="120"/>
    <n v="57.39"/>
    <n v="6886.8"/>
    <m/>
    <m/>
  </r>
  <r>
    <d v="2024-01-01T00:00:00"/>
    <s v="Jan-2024"/>
    <m/>
    <s v="Baker Hughes"/>
    <s v="Europe"/>
    <m/>
    <x v="0"/>
    <n v="79"/>
    <n v="63.17"/>
    <n v="4990.43"/>
    <m/>
    <m/>
  </r>
  <r>
    <d v="2024-05-31T00:00:00"/>
    <s v="May-2024"/>
    <m/>
    <s v="ConocoPhillips"/>
    <s v="Europe"/>
    <m/>
    <x v="1"/>
    <n v="154"/>
    <n v="65.05"/>
    <n v="10017.700000000001"/>
    <m/>
    <m/>
  </r>
  <r>
    <d v="2024-01-12T00:00:00"/>
    <s v="Jan-2024"/>
    <m/>
    <s v="Baker Hughes"/>
    <s v="Europe"/>
    <m/>
    <x v="2"/>
    <n v="348"/>
    <n v="58.36"/>
    <n v="20309.28"/>
    <m/>
    <m/>
  </r>
  <r>
    <d v="2024-04-24T00:00:00"/>
    <s v="Apr-2024"/>
    <m/>
    <s v="Baker Hughes"/>
    <s v="North America"/>
    <m/>
    <x v="1"/>
    <n v="327"/>
    <n v="39.479999999999997"/>
    <n v="12909.96"/>
    <m/>
    <m/>
  </r>
  <r>
    <d v="2024-06-15T00:00:00"/>
    <s v="Jun-2024"/>
    <m/>
    <s v="Halliburton"/>
    <s v="North America"/>
    <m/>
    <x v="0"/>
    <n v="418"/>
    <n v="34.93"/>
    <n v="14600.74"/>
    <m/>
    <m/>
  </r>
  <r>
    <d v="2024-05-05T00:00:00"/>
    <s v="May-2024"/>
    <m/>
    <s v="Schlumberger"/>
    <s v="North America"/>
    <m/>
    <x v="0"/>
    <n v="236"/>
    <n v="47.34"/>
    <n v="11172.24"/>
    <m/>
    <m/>
  </r>
  <r>
    <d v="2024-02-29T00:00:00"/>
    <s v="Feb-2024"/>
    <m/>
    <s v="Halliburton"/>
    <s v="North America"/>
    <m/>
    <x v="0"/>
    <n v="189"/>
    <n v="99.29"/>
    <n v="18765.810000000001"/>
    <m/>
    <m/>
  </r>
  <r>
    <d v="2024-03-24T00:00:00"/>
    <s v="Mar-2024"/>
    <m/>
    <s v="ConocoPhillips"/>
    <s v="North America"/>
    <m/>
    <x v="1"/>
    <n v="205"/>
    <n v="29.73"/>
    <n v="6094.65"/>
    <m/>
    <m/>
  </r>
  <r>
    <d v="2024-05-26T00:00:00"/>
    <s v="May-2024"/>
    <m/>
    <s v="Baker Hughes"/>
    <s v="Asia Pacific"/>
    <m/>
    <x v="0"/>
    <n v="241"/>
    <n v="74.58"/>
    <n v="17973.78"/>
    <m/>
    <m/>
  </r>
  <r>
    <d v="2024-03-01T00:00:00"/>
    <s v="Mar-2024"/>
    <m/>
    <s v="ConocoPhillips"/>
    <s v="North America"/>
    <m/>
    <x v="1"/>
    <n v="129"/>
    <n v="66.33"/>
    <n v="8556.57"/>
    <m/>
    <m/>
  </r>
  <r>
    <d v="2024-04-14T00:00:00"/>
    <s v="Apr-2024"/>
    <m/>
    <s v="ConocoPhillips"/>
    <s v="Asia Pacific"/>
    <m/>
    <x v="0"/>
    <n v="260"/>
    <n v="34.229999999999997"/>
    <n v="8899.7999999999993"/>
    <m/>
    <m/>
  </r>
  <r>
    <d v="2024-01-28T00:00:00"/>
    <s v="Jan-2024"/>
    <m/>
    <s v="ConocoPhillips"/>
    <s v="Middle East"/>
    <m/>
    <x v="0"/>
    <n v="277"/>
    <n v="70.260000000000005"/>
    <n v="19462.02"/>
    <m/>
    <m/>
  </r>
  <r>
    <d v="2024-05-02T00:00:00"/>
    <s v="May-2024"/>
    <m/>
    <s v="Baker Hughes"/>
    <s v="Middle East"/>
    <m/>
    <x v="2"/>
    <n v="421"/>
    <n v="40.380000000000003"/>
    <n v="16999.98"/>
    <m/>
    <m/>
  </r>
  <r>
    <d v="2024-06-12T00:00:00"/>
    <s v="Jun-2024"/>
    <m/>
    <s v="Schlumberger"/>
    <s v="Europe"/>
    <m/>
    <x v="2"/>
    <n v="358"/>
    <n v="73.319999999999993"/>
    <n v="26248.560000000001"/>
    <m/>
    <m/>
  </r>
  <r>
    <d v="2024-04-19T00:00:00"/>
    <s v="Apr-2024"/>
    <m/>
    <s v="Halliburton"/>
    <s v="Asia Pacific"/>
    <m/>
    <x v="1"/>
    <n v="82"/>
    <n v="80.61"/>
    <n v="6610.02"/>
    <m/>
    <m/>
  </r>
  <r>
    <d v="2024-06-30T00:00:00"/>
    <s v="Jun-2024"/>
    <m/>
    <s v="Schlumberger"/>
    <s v="Middle East"/>
    <m/>
    <x v="2"/>
    <n v="134"/>
    <n v="95.47"/>
    <n v="12792.98"/>
    <m/>
    <m/>
  </r>
  <r>
    <d v="2024-01-30T00:00:00"/>
    <s v="Jan-2024"/>
    <m/>
    <s v="Baker Hughes"/>
    <s v="Europe"/>
    <m/>
    <x v="1"/>
    <n v="306"/>
    <n v="70.7"/>
    <n v="21634.2"/>
    <m/>
    <m/>
  </r>
  <r>
    <d v="2024-05-29T00:00:00"/>
    <s v="May-2024"/>
    <m/>
    <s v="Halliburton"/>
    <s v="Asia Pacific"/>
    <m/>
    <x v="1"/>
    <n v="177"/>
    <n v="91.04"/>
    <n v="16114.08"/>
    <m/>
    <m/>
  </r>
  <r>
    <d v="2024-04-15T00:00:00"/>
    <s v="Apr-2024"/>
    <m/>
    <s v="Halliburton"/>
    <s v="Middle East"/>
    <m/>
    <x v="2"/>
    <n v="333"/>
    <n v="36.01"/>
    <n v="11991.33"/>
    <m/>
    <m/>
  </r>
  <r>
    <d v="2024-04-18T00:00:00"/>
    <s v="Apr-2024"/>
    <m/>
    <s v="Schlumberger"/>
    <s v="Europe"/>
    <m/>
    <x v="0"/>
    <n v="122"/>
    <n v="89.98"/>
    <n v="10977.56"/>
    <m/>
    <m/>
  </r>
  <r>
    <d v="2024-06-10T00:00:00"/>
    <s v="Jun-2024"/>
    <m/>
    <s v="ConocoPhillips"/>
    <s v="Europe"/>
    <m/>
    <x v="0"/>
    <n v="343"/>
    <n v="37.11"/>
    <n v="12728.73"/>
    <m/>
    <m/>
  </r>
  <r>
    <d v="2024-02-15T00:00:00"/>
    <s v="Feb-2024"/>
    <m/>
    <s v="ConocoPhillips"/>
    <s v="Asia Pacific"/>
    <m/>
    <x v="0"/>
    <n v="81"/>
    <n v="45.51"/>
    <n v="3686.31"/>
    <m/>
    <m/>
  </r>
  <r>
    <d v="2024-04-03T00:00:00"/>
    <s v="Apr-2024"/>
    <m/>
    <s v="Halliburton"/>
    <s v="North America"/>
    <m/>
    <x v="2"/>
    <n v="90"/>
    <n v="85.6"/>
    <n v="7703.9999999999991"/>
    <m/>
    <m/>
  </r>
  <r>
    <d v="2024-02-01T00:00:00"/>
    <s v="Feb-2024"/>
    <m/>
    <s v="Halliburton"/>
    <s v="North America"/>
    <m/>
    <x v="1"/>
    <n v="487"/>
    <n v="71.209999999999994"/>
    <n v="34679.269999999997"/>
    <m/>
    <m/>
  </r>
  <r>
    <d v="2024-03-16T00:00:00"/>
    <s v="Mar-2024"/>
    <m/>
    <s v="ConocoPhillips"/>
    <s v="Middle East"/>
    <m/>
    <x v="1"/>
    <n v="111"/>
    <n v="65.44"/>
    <n v="7263.84"/>
    <m/>
    <m/>
  </r>
  <r>
    <d v="2024-04-04T00:00:00"/>
    <s v="Apr-2024"/>
    <m/>
    <s v="ConocoPhillips"/>
    <s v="Asia Pacific"/>
    <m/>
    <x v="1"/>
    <n v="239"/>
    <n v="85.25"/>
    <n v="20374.75"/>
    <m/>
    <m/>
  </r>
  <r>
    <d v="2024-01-12T00:00:00"/>
    <s v="Jan-2024"/>
    <m/>
    <s v="ConocoPhillips"/>
    <s v="Asia Pacific"/>
    <m/>
    <x v="2"/>
    <n v="132"/>
    <n v="45.47"/>
    <n v="6002.04"/>
    <m/>
    <m/>
  </r>
  <r>
    <d v="2024-04-10T00:00:00"/>
    <s v="Apr-2024"/>
    <m/>
    <s v="ConocoPhillips"/>
    <s v="Europe"/>
    <m/>
    <x v="2"/>
    <n v="236"/>
    <n v="94.5"/>
    <n v="22302"/>
    <m/>
    <m/>
  </r>
  <r>
    <d v="2024-02-11T00:00:00"/>
    <s v="Feb-2024"/>
    <m/>
    <s v="Schlumberger"/>
    <s v="Asia Pacific"/>
    <m/>
    <x v="0"/>
    <n v="340"/>
    <n v="45.48"/>
    <n v="15463.2"/>
    <m/>
    <m/>
  </r>
  <r>
    <d v="2024-03-28T00:00:00"/>
    <s v="Mar-2024"/>
    <m/>
    <s v="Halliburton"/>
    <s v="Middle East"/>
    <m/>
    <x v="1"/>
    <n v="118"/>
    <n v="42.98"/>
    <n v="5071.6399999999994"/>
    <m/>
    <m/>
  </r>
  <r>
    <d v="2024-02-29T00:00:00"/>
    <s v="Feb-2024"/>
    <m/>
    <s v="Baker Hughes"/>
    <s v="Asia Pacific"/>
    <m/>
    <x v="1"/>
    <n v="361"/>
    <n v="53.3"/>
    <n v="19241.3"/>
    <m/>
    <m/>
  </r>
  <r>
    <d v="2024-04-01T00:00:00"/>
    <s v="Apr-2024"/>
    <m/>
    <s v="Schlumberger"/>
    <s v="Middle East"/>
    <m/>
    <x v="1"/>
    <n v="424"/>
    <n v="80.87"/>
    <n v="34288.879999999997"/>
    <m/>
    <m/>
  </r>
  <r>
    <d v="2024-01-24T00:00:00"/>
    <s v="Jan-2024"/>
    <m/>
    <s v="Halliburton"/>
    <s v="North America"/>
    <m/>
    <x v="1"/>
    <n v="188"/>
    <n v="55.93"/>
    <n v="10514.84"/>
    <m/>
    <m/>
  </r>
  <r>
    <d v="2024-02-12T00:00:00"/>
    <s v="Feb-2024"/>
    <m/>
    <s v="Schlumberger"/>
    <s v="North America"/>
    <m/>
    <x v="2"/>
    <n v="308"/>
    <n v="80.13"/>
    <n v="24680.04"/>
    <m/>
    <m/>
  </r>
  <r>
    <d v="2024-04-01T00:00:00"/>
    <s v="Apr-2024"/>
    <m/>
    <s v="ConocoPhillips"/>
    <s v="Middle East"/>
    <m/>
    <x v="2"/>
    <n v="94"/>
    <n v="91.64"/>
    <n v="8614.16"/>
    <m/>
    <m/>
  </r>
  <r>
    <d v="2024-06-14T00:00:00"/>
    <s v="Jun-2024"/>
    <m/>
    <s v="Halliburton"/>
    <s v="Europe"/>
    <m/>
    <x v="0"/>
    <n v="360"/>
    <n v="99.57"/>
    <n v="35845.199999999997"/>
    <m/>
    <m/>
  </r>
  <r>
    <d v="2024-06-09T00:00:00"/>
    <s v="Jun-2024"/>
    <m/>
    <s v="ConocoPhillips"/>
    <s v="Europe"/>
    <m/>
    <x v="0"/>
    <n v="491"/>
    <n v="89.63"/>
    <n v="44008.329999999987"/>
    <m/>
    <m/>
  </r>
  <r>
    <d v="2024-05-11T00:00:00"/>
    <s v="May-2024"/>
    <m/>
    <s v="Schlumberger"/>
    <s v="Middle East"/>
    <m/>
    <x v="2"/>
    <n v="485"/>
    <n v="89"/>
    <n v="43165"/>
    <m/>
    <m/>
  </r>
  <r>
    <d v="2024-05-15T00:00:00"/>
    <s v="May-2024"/>
    <m/>
    <s v="Halliburton"/>
    <s v="Europe"/>
    <m/>
    <x v="1"/>
    <n v="490"/>
    <n v="56.63"/>
    <n v="27748.7"/>
    <m/>
    <m/>
  </r>
  <r>
    <d v="2024-01-29T00:00:00"/>
    <s v="Jan-2024"/>
    <m/>
    <s v="Halliburton"/>
    <s v="Asia Pacific"/>
    <m/>
    <x v="2"/>
    <n v="144"/>
    <n v="45.84"/>
    <n v="6600.9600000000009"/>
    <m/>
    <m/>
  </r>
  <r>
    <d v="2024-06-22T00:00:00"/>
    <s v="Jun-2024"/>
    <m/>
    <s v="Baker Hughes"/>
    <s v="Europe"/>
    <m/>
    <x v="2"/>
    <n v="212"/>
    <n v="90.21"/>
    <n v="19124.52"/>
    <m/>
    <m/>
  </r>
  <r>
    <d v="2024-03-10T00:00:00"/>
    <s v="Mar-2024"/>
    <m/>
    <s v="Halliburton"/>
    <s v="Europe"/>
    <m/>
    <x v="0"/>
    <n v="225"/>
    <n v="98.58"/>
    <n v="22180.5"/>
    <m/>
    <m/>
  </r>
  <r>
    <d v="2024-06-22T00:00:00"/>
    <s v="Jun-2024"/>
    <m/>
    <s v="Halliburton"/>
    <s v="Middle East"/>
    <m/>
    <x v="2"/>
    <n v="382"/>
    <n v="46.09"/>
    <n v="17606.38"/>
    <m/>
    <m/>
  </r>
  <r>
    <d v="2024-06-16T00:00:00"/>
    <s v="Jun-2024"/>
    <m/>
    <s v="Baker Hughes"/>
    <s v="Europe"/>
    <m/>
    <x v="0"/>
    <n v="482"/>
    <n v="94.83"/>
    <n v="45708.06"/>
    <m/>
    <m/>
  </r>
  <r>
    <d v="2024-02-25T00:00:00"/>
    <s v="Feb-2024"/>
    <m/>
    <s v="Halliburton"/>
    <s v="Asia Pacific"/>
    <m/>
    <x v="0"/>
    <n v="232"/>
    <n v="72.77"/>
    <n v="16882.64"/>
    <m/>
    <m/>
  </r>
  <r>
    <d v="2024-04-30T00:00:00"/>
    <s v="Apr-2024"/>
    <m/>
    <s v="Halliburton"/>
    <s v="Europe"/>
    <m/>
    <x v="1"/>
    <n v="128"/>
    <n v="65"/>
    <n v="8320"/>
    <m/>
    <m/>
  </r>
  <r>
    <d v="2024-06-25T00:00:00"/>
    <s v="Jun-2024"/>
    <m/>
    <s v="ConocoPhillips"/>
    <s v="Asia Pacific"/>
    <m/>
    <x v="0"/>
    <n v="150"/>
    <n v="61.34"/>
    <n v="9201"/>
    <m/>
    <m/>
  </r>
  <r>
    <d v="2024-03-19T00:00:00"/>
    <s v="Mar-2024"/>
    <m/>
    <s v="ConocoPhillips"/>
    <s v="Middle East"/>
    <m/>
    <x v="2"/>
    <n v="241"/>
    <n v="99.1"/>
    <n v="23883.1"/>
    <m/>
    <m/>
  </r>
  <r>
    <d v="2024-02-04T00:00:00"/>
    <s v="Feb-2024"/>
    <m/>
    <s v="ConocoPhillips"/>
    <s v="Europe"/>
    <m/>
    <x v="0"/>
    <n v="434"/>
    <n v="48.15"/>
    <n v="20897.099999999999"/>
    <m/>
    <m/>
  </r>
  <r>
    <d v="2024-04-09T00:00:00"/>
    <s v="Apr-2024"/>
    <m/>
    <s v="ConocoPhillips"/>
    <s v="Asia Pacific"/>
    <m/>
    <x v="2"/>
    <n v="199"/>
    <n v="30.74"/>
    <n v="6117.2599999999993"/>
    <m/>
    <m/>
  </r>
  <r>
    <d v="2024-02-22T00:00:00"/>
    <s v="Feb-2024"/>
    <m/>
    <s v="Baker Hughes"/>
    <s v="Asia Pacific"/>
    <m/>
    <x v="2"/>
    <n v="396"/>
    <n v="70.36"/>
    <n v="27862.560000000001"/>
    <m/>
    <m/>
  </r>
  <r>
    <d v="2024-06-09T00:00:00"/>
    <s v="Jun-2024"/>
    <m/>
    <s v="Baker Hughes"/>
    <s v="Europe"/>
    <m/>
    <x v="0"/>
    <n v="368"/>
    <n v="73.569999999999993"/>
    <n v="27073.759999999998"/>
    <m/>
    <m/>
  </r>
  <r>
    <d v="2024-01-28T00:00:00"/>
    <s v="Jan-2024"/>
    <m/>
    <s v="ConocoPhillips"/>
    <s v="Middle East"/>
    <m/>
    <x v="2"/>
    <n v="245"/>
    <n v="65.31"/>
    <n v="16000.95"/>
    <m/>
    <m/>
  </r>
  <r>
    <d v="2024-03-05T00:00:00"/>
    <s v="Mar-2024"/>
    <m/>
    <s v="Halliburton"/>
    <s v="North America"/>
    <m/>
    <x v="1"/>
    <n v="285"/>
    <n v="80.83"/>
    <n v="23036.55"/>
    <m/>
    <m/>
  </r>
  <r>
    <d v="2024-03-19T00:00:00"/>
    <s v="Mar-2024"/>
    <m/>
    <s v="Halliburton"/>
    <s v="North America"/>
    <m/>
    <x v="1"/>
    <n v="270"/>
    <n v="28.43"/>
    <n v="7676.1"/>
    <m/>
    <m/>
  </r>
  <r>
    <d v="2024-04-15T00:00:00"/>
    <s v="Apr-2024"/>
    <m/>
    <s v="Halliburton"/>
    <s v="North America"/>
    <m/>
    <x v="1"/>
    <n v="324"/>
    <n v="95.02"/>
    <n v="30786.48"/>
    <m/>
    <m/>
  </r>
  <r>
    <d v="2024-02-28T00:00:00"/>
    <s v="Feb-2024"/>
    <m/>
    <s v="ConocoPhillips"/>
    <s v="Asia Pacific"/>
    <m/>
    <x v="2"/>
    <n v="233"/>
    <n v="66.84"/>
    <n v="15573.72"/>
    <m/>
    <m/>
  </r>
  <r>
    <d v="2024-06-09T00:00:00"/>
    <s v="Jun-2024"/>
    <m/>
    <s v="Schlumberger"/>
    <s v="Asia Pacific"/>
    <m/>
    <x v="1"/>
    <n v="430"/>
    <n v="28.68"/>
    <n v="12332.4"/>
    <m/>
    <m/>
  </r>
  <r>
    <d v="2024-04-30T00:00:00"/>
    <s v="Apr-2024"/>
    <m/>
    <s v="Schlumberger"/>
    <s v="Asia Pacific"/>
    <m/>
    <x v="1"/>
    <n v="170"/>
    <n v="99.47"/>
    <n v="16909.900000000001"/>
    <m/>
    <m/>
  </r>
  <r>
    <d v="2024-05-25T00:00:00"/>
    <s v="May-2024"/>
    <m/>
    <s v="ConocoPhillips"/>
    <s v="Europe"/>
    <m/>
    <x v="0"/>
    <n v="89"/>
    <n v="27.42"/>
    <n v="2440.38"/>
    <m/>
    <m/>
  </r>
  <r>
    <d v="2024-01-14T00:00:00"/>
    <s v="Jan-2024"/>
    <m/>
    <s v="ConocoPhillips"/>
    <s v="Asia Pacific"/>
    <m/>
    <x v="0"/>
    <n v="287"/>
    <n v="84.25"/>
    <n v="24179.75"/>
    <m/>
    <m/>
  </r>
  <r>
    <d v="2024-01-26T00:00:00"/>
    <s v="Jan-2024"/>
    <m/>
    <s v="Halliburton"/>
    <s v="Europe"/>
    <m/>
    <x v="0"/>
    <n v="325"/>
    <n v="59.1"/>
    <n v="19207.5"/>
    <m/>
    <m/>
  </r>
  <r>
    <d v="2024-04-24T00:00:00"/>
    <s v="Apr-2024"/>
    <m/>
    <s v="Baker Hughes"/>
    <s v="North America"/>
    <m/>
    <x v="0"/>
    <n v="215"/>
    <n v="49.75"/>
    <n v="10696.25"/>
    <m/>
    <m/>
  </r>
  <r>
    <d v="2024-05-18T00:00:00"/>
    <s v="May-2024"/>
    <m/>
    <s v="ConocoPhillips"/>
    <s v="Asia Pacific"/>
    <m/>
    <x v="1"/>
    <n v="285"/>
    <n v="67.83"/>
    <n v="19331.55"/>
    <m/>
    <m/>
  </r>
  <r>
    <d v="2024-06-08T00:00:00"/>
    <s v="Jun-2024"/>
    <m/>
    <s v="ConocoPhillips"/>
    <s v="North America"/>
    <m/>
    <x v="1"/>
    <n v="256"/>
    <n v="56.56"/>
    <n v="14479.36"/>
    <m/>
    <m/>
  </r>
  <r>
    <d v="2024-06-03T00:00:00"/>
    <s v="Jun-2024"/>
    <m/>
    <s v="ConocoPhillips"/>
    <s v="Asia Pacific"/>
    <m/>
    <x v="1"/>
    <n v="407"/>
    <n v="36.83"/>
    <n v="14989.81"/>
    <m/>
    <m/>
  </r>
  <r>
    <d v="2024-01-23T00:00:00"/>
    <s v="Jan-2024"/>
    <m/>
    <s v="Halliburton"/>
    <s v="Europe"/>
    <m/>
    <x v="1"/>
    <n v="487"/>
    <n v="56.77"/>
    <n v="27646.99"/>
    <m/>
    <m/>
  </r>
  <r>
    <d v="2024-05-18T00:00:00"/>
    <s v="May-2024"/>
    <m/>
    <s v="ConocoPhillips"/>
    <s v="North America"/>
    <m/>
    <x v="1"/>
    <n v="268"/>
    <n v="77.34"/>
    <n v="20727.12"/>
    <m/>
    <m/>
  </r>
  <r>
    <d v="2024-04-18T00:00:00"/>
    <s v="Apr-2024"/>
    <m/>
    <s v="ConocoPhillips"/>
    <s v="North America"/>
    <m/>
    <x v="0"/>
    <n v="112"/>
    <n v="95.21"/>
    <n v="10663.52"/>
    <m/>
    <m/>
  </r>
  <r>
    <d v="2024-04-07T00:00:00"/>
    <s v="Apr-2024"/>
    <m/>
    <s v="ConocoPhillips"/>
    <s v="Middle East"/>
    <m/>
    <x v="2"/>
    <n v="188"/>
    <n v="76.64"/>
    <n v="14408.32"/>
    <m/>
    <m/>
  </r>
  <r>
    <d v="2024-04-26T00:00:00"/>
    <s v="Apr-2024"/>
    <m/>
    <s v="Halliburton"/>
    <s v="North America"/>
    <m/>
    <x v="2"/>
    <n v="90"/>
    <n v="86.28"/>
    <n v="7765.2"/>
    <m/>
    <m/>
  </r>
  <r>
    <d v="2024-02-08T00:00:00"/>
    <s v="Feb-2024"/>
    <m/>
    <s v="ConocoPhillips"/>
    <s v="Middle East"/>
    <m/>
    <x v="0"/>
    <n v="220"/>
    <n v="83.39"/>
    <n v="18345.8"/>
    <m/>
    <m/>
  </r>
  <r>
    <d v="2024-05-26T00:00:00"/>
    <s v="May-2024"/>
    <m/>
    <s v="Schlumberger"/>
    <s v="Europe"/>
    <m/>
    <x v="0"/>
    <n v="302"/>
    <n v="25.34"/>
    <n v="7652.68"/>
    <m/>
    <m/>
  </r>
  <r>
    <d v="2024-03-18T00:00:00"/>
    <s v="Mar-2024"/>
    <m/>
    <s v="Halliburton"/>
    <s v="Middle East"/>
    <m/>
    <x v="0"/>
    <n v="383"/>
    <n v="98.27"/>
    <n v="37637.410000000003"/>
    <m/>
    <m/>
  </r>
  <r>
    <d v="2024-05-10T00:00:00"/>
    <s v="May-2024"/>
    <m/>
    <s v="Schlumberger"/>
    <s v="Asia Pacific"/>
    <m/>
    <x v="0"/>
    <n v="317"/>
    <n v="86.35"/>
    <n v="27372.95"/>
    <m/>
    <m/>
  </r>
  <r>
    <d v="2024-02-09T00:00:00"/>
    <s v="Feb-2024"/>
    <m/>
    <s v="ConocoPhillips"/>
    <s v="Europe"/>
    <m/>
    <x v="0"/>
    <n v="429"/>
    <n v="49.14"/>
    <n v="21081.06"/>
    <m/>
    <m/>
  </r>
  <r>
    <d v="2024-05-11T00:00:00"/>
    <s v="May-2024"/>
    <m/>
    <s v="ConocoPhillips"/>
    <s v="North America"/>
    <m/>
    <x v="0"/>
    <n v="385"/>
    <n v="85.13"/>
    <n v="32775.050000000003"/>
    <m/>
    <m/>
  </r>
  <r>
    <d v="2024-03-20T00:00:00"/>
    <s v="Mar-2024"/>
    <m/>
    <s v="Baker Hughes"/>
    <s v="Middle East"/>
    <m/>
    <x v="2"/>
    <n v="378"/>
    <n v="47.07"/>
    <n v="17792.46"/>
    <m/>
    <m/>
  </r>
  <r>
    <d v="2024-04-04T00:00:00"/>
    <s v="Apr-2024"/>
    <m/>
    <s v="Baker Hughes"/>
    <s v="Asia Pacific"/>
    <m/>
    <x v="1"/>
    <n v="145"/>
    <n v="35.14"/>
    <n v="5095.3"/>
    <m/>
    <m/>
  </r>
  <r>
    <d v="2024-06-06T00:00:00"/>
    <s v="Jun-2024"/>
    <m/>
    <s v="Baker Hughes"/>
    <s v="Asia Pacific"/>
    <m/>
    <x v="2"/>
    <n v="137"/>
    <n v="41.3"/>
    <n v="5658.0999999999995"/>
    <m/>
    <m/>
  </r>
  <r>
    <d v="2024-03-15T00:00:00"/>
    <s v="Mar-2024"/>
    <m/>
    <s v="Halliburton"/>
    <s v="Middle East"/>
    <m/>
    <x v="0"/>
    <n v="119"/>
    <n v="30.95"/>
    <n v="3683.05"/>
    <m/>
    <m/>
  </r>
  <r>
    <d v="2024-02-04T00:00:00"/>
    <s v="Feb-2024"/>
    <m/>
    <s v="Baker Hughes"/>
    <s v="Asia Pacific"/>
    <m/>
    <x v="2"/>
    <n v="236"/>
    <n v="59.97"/>
    <n v="14152.92"/>
    <m/>
    <m/>
  </r>
  <r>
    <d v="2024-06-10T00:00:00"/>
    <s v="Jun-2024"/>
    <m/>
    <s v="Halliburton"/>
    <s v="Europe"/>
    <m/>
    <x v="0"/>
    <n v="114"/>
    <n v="74.680000000000007"/>
    <n v="8513.52"/>
    <m/>
    <m/>
  </r>
  <r>
    <d v="2024-05-19T00:00:00"/>
    <s v="May-2024"/>
    <m/>
    <s v="Schlumberger"/>
    <s v="Asia Pacific"/>
    <m/>
    <x v="1"/>
    <n v="323"/>
    <n v="65.069999999999993"/>
    <n v="21017.61"/>
    <m/>
    <m/>
  </r>
  <r>
    <d v="2024-04-04T00:00:00"/>
    <s v="Apr-2024"/>
    <m/>
    <s v="Halliburton"/>
    <s v="Europe"/>
    <m/>
    <x v="0"/>
    <n v="209"/>
    <n v="64.260000000000005"/>
    <n v="13430.34"/>
    <m/>
    <m/>
  </r>
  <r>
    <d v="2024-03-11T00:00:00"/>
    <s v="Mar-2024"/>
    <m/>
    <s v="Baker Hughes"/>
    <s v="Middle East"/>
    <m/>
    <x v="1"/>
    <n v="176"/>
    <n v="51.95"/>
    <n v="9143.2000000000007"/>
    <m/>
    <m/>
  </r>
  <r>
    <d v="2024-05-23T00:00:00"/>
    <s v="May-2024"/>
    <m/>
    <s v="Halliburton"/>
    <s v="North America"/>
    <m/>
    <x v="0"/>
    <n v="362"/>
    <n v="64.06"/>
    <n v="23189.72"/>
    <m/>
    <m/>
  </r>
  <r>
    <d v="2024-05-07T00:00:00"/>
    <s v="May-2024"/>
    <m/>
    <s v="Halliburton"/>
    <s v="North America"/>
    <m/>
    <x v="0"/>
    <n v="301"/>
    <n v="53.63"/>
    <n v="16142.63"/>
    <m/>
    <m/>
  </r>
  <r>
    <d v="2024-03-08T00:00:00"/>
    <s v="Mar-2024"/>
    <m/>
    <s v="Baker Hughes"/>
    <s v="Middle East"/>
    <m/>
    <x v="0"/>
    <n v="315"/>
    <n v="59.05"/>
    <n v="18600.75"/>
    <m/>
    <m/>
  </r>
  <r>
    <d v="2024-05-02T00:00:00"/>
    <s v="May-2024"/>
    <m/>
    <s v="Baker Hughes"/>
    <s v="North America"/>
    <m/>
    <x v="1"/>
    <n v="246"/>
    <n v="51.94"/>
    <n v="12777.24"/>
    <m/>
    <m/>
  </r>
  <r>
    <d v="2024-06-05T00:00:00"/>
    <s v="Jun-2024"/>
    <m/>
    <s v="Halliburton"/>
    <s v="Middle East"/>
    <m/>
    <x v="2"/>
    <n v="96"/>
    <n v="96.28"/>
    <n v="9242.880000000001"/>
    <m/>
    <m/>
  </r>
  <r>
    <d v="2024-03-12T00:00:00"/>
    <s v="Mar-2024"/>
    <m/>
    <s v="Schlumberger"/>
    <s v="Middle East"/>
    <m/>
    <x v="0"/>
    <n v="425"/>
    <n v="87.95"/>
    <n v="37378.75"/>
    <m/>
    <m/>
  </r>
  <r>
    <d v="2024-02-22T00:00:00"/>
    <s v="Feb-2024"/>
    <m/>
    <s v="ConocoPhillips"/>
    <s v="North America"/>
    <m/>
    <x v="2"/>
    <n v="338"/>
    <n v="39.229999999999997"/>
    <n v="13259.74"/>
    <m/>
    <m/>
  </r>
  <r>
    <d v="2024-05-28T00:00:00"/>
    <s v="May-2024"/>
    <m/>
    <s v="Baker Hughes"/>
    <s v="Middle East"/>
    <m/>
    <x v="0"/>
    <n v="381"/>
    <n v="65.37"/>
    <n v="24905.97"/>
    <m/>
    <m/>
  </r>
  <r>
    <d v="2024-02-11T00:00:00"/>
    <s v="Feb-2024"/>
    <m/>
    <s v="Schlumberger"/>
    <s v="Asia Pacific"/>
    <m/>
    <x v="2"/>
    <n v="124"/>
    <n v="95.57"/>
    <n v="11850.68"/>
    <m/>
    <m/>
  </r>
  <r>
    <d v="2024-03-30T00:00:00"/>
    <s v="Mar-2024"/>
    <m/>
    <s v="Baker Hughes"/>
    <s v="Middle East"/>
    <m/>
    <x v="2"/>
    <n v="293"/>
    <n v="68.849999999999994"/>
    <n v="20173.05"/>
    <m/>
    <m/>
  </r>
  <r>
    <d v="2024-04-08T00:00:00"/>
    <s v="Apr-2024"/>
    <m/>
    <s v="Schlumberger"/>
    <s v="Middle East"/>
    <m/>
    <x v="1"/>
    <n v="419"/>
    <n v="44.67"/>
    <n v="18716.73"/>
    <m/>
    <m/>
  </r>
  <r>
    <d v="2024-05-15T00:00:00"/>
    <s v="May-2024"/>
    <m/>
    <s v="Halliburton"/>
    <s v="Europe"/>
    <m/>
    <x v="1"/>
    <n v="161"/>
    <n v="73.13"/>
    <n v="11773.93"/>
    <m/>
    <m/>
  </r>
  <r>
    <d v="2024-05-03T00:00:00"/>
    <s v="May-2024"/>
    <m/>
    <s v="ConocoPhillips"/>
    <s v="Middle East"/>
    <m/>
    <x v="2"/>
    <n v="464"/>
    <n v="45.44"/>
    <n v="21084.16"/>
    <m/>
    <m/>
  </r>
  <r>
    <d v="2024-02-27T00:00:00"/>
    <s v="Feb-2024"/>
    <m/>
    <s v="Schlumberger"/>
    <s v="North America"/>
    <m/>
    <x v="0"/>
    <n v="346"/>
    <n v="87.34"/>
    <n v="30219.64"/>
    <m/>
    <m/>
  </r>
  <r>
    <d v="2024-05-29T00:00:00"/>
    <s v="May-2024"/>
    <m/>
    <s v="Halliburton"/>
    <s v="North America"/>
    <m/>
    <x v="1"/>
    <n v="102"/>
    <n v="85.7"/>
    <n v="8741.4"/>
    <m/>
    <m/>
  </r>
  <r>
    <d v="2024-01-06T00:00:00"/>
    <s v="Jan-2024"/>
    <m/>
    <s v="Schlumberger"/>
    <s v="Middle East"/>
    <m/>
    <x v="2"/>
    <n v="465"/>
    <n v="73.63"/>
    <n v="34237.949999999997"/>
    <m/>
    <m/>
  </r>
  <r>
    <d v="2024-06-07T00:00:00"/>
    <s v="Jun-2024"/>
    <m/>
    <s v="Schlumberger"/>
    <s v="Europe"/>
    <m/>
    <x v="1"/>
    <n v="144"/>
    <n v="83.67"/>
    <n v="12048.48"/>
    <m/>
    <m/>
  </r>
  <r>
    <d v="2024-01-22T00:00:00"/>
    <s v="Jan-2024"/>
    <m/>
    <s v="Halliburton"/>
    <s v="Middle East"/>
    <m/>
    <x v="2"/>
    <n v="280"/>
    <n v="37.159999999999997"/>
    <n v="10404.799999999999"/>
    <m/>
    <m/>
  </r>
  <r>
    <d v="2024-04-08T00:00:00"/>
    <s v="Apr-2024"/>
    <m/>
    <s v="Schlumberger"/>
    <s v="North America"/>
    <m/>
    <x v="0"/>
    <n v="77"/>
    <n v="42.67"/>
    <n v="3285.59"/>
    <m/>
    <m/>
  </r>
  <r>
    <d v="2024-02-09T00:00:00"/>
    <s v="Feb-2024"/>
    <m/>
    <s v="Halliburton"/>
    <s v="North America"/>
    <m/>
    <x v="2"/>
    <n v="266"/>
    <n v="49.67"/>
    <n v="13212.22"/>
    <m/>
    <m/>
  </r>
  <r>
    <d v="2024-05-08T00:00:00"/>
    <s v="May-2024"/>
    <m/>
    <s v="Schlumberger"/>
    <s v="North America"/>
    <m/>
    <x v="0"/>
    <n v="289"/>
    <n v="32.18"/>
    <n v="9300.02"/>
    <m/>
    <m/>
  </r>
  <r>
    <d v="2024-03-11T00:00:00"/>
    <s v="Mar-2024"/>
    <m/>
    <s v="Halliburton"/>
    <s v="North America"/>
    <m/>
    <x v="0"/>
    <n v="459"/>
    <n v="86.38"/>
    <n v="39648.42"/>
    <m/>
    <m/>
  </r>
  <r>
    <d v="2024-05-31T00:00:00"/>
    <s v="May-2024"/>
    <m/>
    <s v="Baker Hughes"/>
    <s v="Middle East"/>
    <m/>
    <x v="2"/>
    <n v="253"/>
    <n v="71.62"/>
    <n v="18119.86"/>
    <m/>
    <m/>
  </r>
  <r>
    <d v="2024-01-19T00:00:00"/>
    <s v="Jan-2024"/>
    <m/>
    <s v="Schlumberger"/>
    <s v="North America"/>
    <m/>
    <x v="0"/>
    <n v="417"/>
    <n v="25.1"/>
    <n v="10466.700000000001"/>
    <m/>
    <m/>
  </r>
  <r>
    <d v="2024-01-09T00:00:00"/>
    <s v="Jan-2024"/>
    <m/>
    <s v="Halliburton"/>
    <s v="Europe"/>
    <m/>
    <x v="2"/>
    <n v="487"/>
    <n v="49.87"/>
    <n v="24286.69"/>
    <m/>
    <m/>
  </r>
  <r>
    <d v="2024-01-23T00:00:00"/>
    <s v="Jan-2024"/>
    <m/>
    <s v="Baker Hughes"/>
    <s v="North America"/>
    <m/>
    <x v="0"/>
    <n v="104"/>
    <n v="73.11"/>
    <n v="7603.44"/>
    <m/>
    <m/>
  </r>
  <r>
    <d v="2024-05-12T00:00:00"/>
    <s v="May-2024"/>
    <m/>
    <s v="ConocoPhillips"/>
    <s v="North America"/>
    <m/>
    <x v="2"/>
    <n v="457"/>
    <n v="76.05"/>
    <n v="34754.85"/>
    <m/>
    <m/>
  </r>
  <r>
    <d v="2024-04-24T00:00:00"/>
    <s v="Apr-2024"/>
    <m/>
    <s v="Schlumberger"/>
    <s v="Europe"/>
    <m/>
    <x v="1"/>
    <n v="122"/>
    <n v="78.23"/>
    <n v="9544.0600000000013"/>
    <m/>
    <m/>
  </r>
  <r>
    <d v="2024-04-27T00:00:00"/>
    <s v="Apr-2024"/>
    <m/>
    <s v="ConocoPhillips"/>
    <s v="Asia Pacific"/>
    <m/>
    <x v="1"/>
    <n v="474"/>
    <n v="93.9"/>
    <n v="44508.600000000013"/>
    <m/>
    <m/>
  </r>
  <r>
    <d v="2024-06-22T00:00:00"/>
    <s v="Jun-2024"/>
    <m/>
    <s v="ConocoPhillips"/>
    <s v="Middle East"/>
    <m/>
    <x v="1"/>
    <n v="269"/>
    <n v="34"/>
    <n v="9146"/>
    <m/>
    <m/>
  </r>
  <r>
    <d v="2024-01-02T00:00:00"/>
    <s v="Jan-2024"/>
    <m/>
    <s v="Baker Hughes"/>
    <s v="North America"/>
    <m/>
    <x v="2"/>
    <n v="159"/>
    <n v="53.73"/>
    <n v="8543.07"/>
    <m/>
    <m/>
  </r>
  <r>
    <d v="2024-05-31T00:00:00"/>
    <s v="May-2024"/>
    <m/>
    <s v="Schlumberger"/>
    <s v="Asia Pacific"/>
    <m/>
    <x v="0"/>
    <n v="265"/>
    <n v="40.340000000000003"/>
    <n v="10690.1"/>
    <m/>
    <m/>
  </r>
  <r>
    <d v="2024-03-21T00:00:00"/>
    <s v="Mar-2024"/>
    <m/>
    <s v="Schlumberger"/>
    <s v="North America"/>
    <m/>
    <x v="1"/>
    <n v="458"/>
    <n v="87.04"/>
    <n v="39864.32"/>
    <m/>
    <m/>
  </r>
  <r>
    <d v="2024-03-26T00:00:00"/>
    <s v="Mar-2024"/>
    <m/>
    <s v="ConocoPhillips"/>
    <s v="Middle East"/>
    <m/>
    <x v="1"/>
    <n v="320"/>
    <n v="27.83"/>
    <n v="8905.5999999999985"/>
    <m/>
    <m/>
  </r>
  <r>
    <d v="2024-05-19T00:00:00"/>
    <s v="May-2024"/>
    <m/>
    <s v="Baker Hughes"/>
    <s v="Europe"/>
    <m/>
    <x v="0"/>
    <n v="414"/>
    <n v="37.799999999999997"/>
    <n v="15649.2"/>
    <m/>
    <m/>
  </r>
  <r>
    <d v="2024-03-08T00:00:00"/>
    <s v="Mar-2024"/>
    <m/>
    <s v="Halliburton"/>
    <s v="Europe"/>
    <m/>
    <x v="2"/>
    <n v="63"/>
    <n v="61.46"/>
    <n v="3871.98"/>
    <m/>
    <m/>
  </r>
  <r>
    <d v="2024-06-30T00:00:00"/>
    <s v="Jun-2024"/>
    <m/>
    <s v="Schlumberger"/>
    <s v="Asia Pacific"/>
    <m/>
    <x v="1"/>
    <n v="297"/>
    <n v="27.99"/>
    <n v="8313.0299999999988"/>
    <m/>
    <m/>
  </r>
  <r>
    <d v="2024-01-31T00:00:00"/>
    <s v="Jan-2024"/>
    <m/>
    <s v="Halliburton"/>
    <s v="North America"/>
    <m/>
    <x v="0"/>
    <n v="57"/>
    <n v="62.7"/>
    <n v="3573.9"/>
    <m/>
    <m/>
  </r>
  <r>
    <d v="2024-03-24T00:00:00"/>
    <s v="Mar-2024"/>
    <m/>
    <s v="ConocoPhillips"/>
    <s v="Asia Pacific"/>
    <m/>
    <x v="1"/>
    <n v="71"/>
    <n v="98.94"/>
    <n v="7024.74"/>
    <m/>
    <m/>
  </r>
  <r>
    <d v="2024-06-10T00:00:00"/>
    <s v="Jun-2024"/>
    <m/>
    <s v="Schlumberger"/>
    <s v="Europe"/>
    <m/>
    <x v="0"/>
    <n v="393"/>
    <n v="94.54"/>
    <n v="37154.22"/>
    <m/>
    <m/>
  </r>
  <r>
    <d v="2024-01-15T00:00:00"/>
    <s v="Jan-2024"/>
    <m/>
    <s v="Schlumberger"/>
    <s v="North America"/>
    <m/>
    <x v="1"/>
    <n v="334"/>
    <n v="39.299999999999997"/>
    <n v="13126.2"/>
    <m/>
    <m/>
  </r>
  <r>
    <d v="2024-02-01T00:00:00"/>
    <s v="Feb-2024"/>
    <m/>
    <s v="Baker Hughes"/>
    <s v="Europe"/>
    <m/>
    <x v="1"/>
    <n v="320"/>
    <n v="57.5"/>
    <n v="18400"/>
    <m/>
    <m/>
  </r>
  <r>
    <d v="2024-05-13T00:00:00"/>
    <s v="May-2024"/>
    <m/>
    <s v="Baker Hughes"/>
    <s v="Asia Pacific"/>
    <m/>
    <x v="2"/>
    <n v="296"/>
    <n v="56.46"/>
    <n v="16712.16"/>
    <m/>
    <m/>
  </r>
  <r>
    <d v="2024-06-06T00:00:00"/>
    <s v="Jun-2024"/>
    <m/>
    <s v="ConocoPhillips"/>
    <s v="North America"/>
    <m/>
    <x v="2"/>
    <n v="238"/>
    <n v="35.880000000000003"/>
    <n v="8539.44"/>
    <m/>
    <m/>
  </r>
  <r>
    <d v="2024-03-15T00:00:00"/>
    <s v="Mar-2024"/>
    <m/>
    <s v="ConocoPhillips"/>
    <s v="Middle East"/>
    <m/>
    <x v="1"/>
    <n v="216"/>
    <n v="89.82"/>
    <n v="19401.12"/>
    <m/>
    <m/>
  </r>
  <r>
    <d v="2024-01-17T00:00:00"/>
    <s v="Jan-2024"/>
    <m/>
    <s v="Halliburton"/>
    <s v="Middle East"/>
    <m/>
    <x v="0"/>
    <n v="73"/>
    <n v="76.52"/>
    <n v="5585.96"/>
    <m/>
    <m/>
  </r>
  <r>
    <d v="2024-02-18T00:00:00"/>
    <s v="Feb-2024"/>
    <m/>
    <s v="Baker Hughes"/>
    <s v="Asia Pacific"/>
    <m/>
    <x v="0"/>
    <n v="475"/>
    <n v="95.65"/>
    <n v="45433.75"/>
    <m/>
    <m/>
  </r>
  <r>
    <d v="2024-05-31T00:00:00"/>
    <s v="May-2024"/>
    <m/>
    <s v="Halliburton"/>
    <s v="Middle East"/>
    <m/>
    <x v="0"/>
    <n v="293"/>
    <n v="86.15"/>
    <n v="25241.95"/>
    <m/>
    <m/>
  </r>
  <r>
    <d v="2024-02-25T00:00:00"/>
    <s v="Feb-2024"/>
    <m/>
    <s v="Schlumberger"/>
    <s v="Middle East"/>
    <m/>
    <x v="0"/>
    <n v="246"/>
    <n v="59.9"/>
    <n v="14735.4"/>
    <m/>
    <m/>
  </r>
  <r>
    <d v="2024-01-01T00:00:00"/>
    <s v="Jan-2024"/>
    <m/>
    <s v="Baker Hughes"/>
    <s v="North America"/>
    <m/>
    <x v="0"/>
    <n v="318"/>
    <n v="48.46"/>
    <n v="15410.28"/>
    <m/>
    <m/>
  </r>
  <r>
    <d v="2024-03-12T00:00:00"/>
    <s v="Mar-2024"/>
    <m/>
    <s v="Baker Hughes"/>
    <s v="Middle East"/>
    <m/>
    <x v="0"/>
    <n v="79"/>
    <n v="64.099999999999994"/>
    <n v="5063.8999999999996"/>
    <m/>
    <m/>
  </r>
  <r>
    <d v="2024-05-31T00:00:00"/>
    <s v="May-2024"/>
    <m/>
    <s v="Schlumberger"/>
    <s v="Europe"/>
    <m/>
    <x v="1"/>
    <n v="490"/>
    <n v="75.14"/>
    <n v="36818.6"/>
    <m/>
    <m/>
  </r>
  <r>
    <d v="2024-06-24T00:00:00"/>
    <s v="Jun-2024"/>
    <m/>
    <s v="Halliburton"/>
    <s v="North America"/>
    <m/>
    <x v="0"/>
    <n v="143"/>
    <n v="53.91"/>
    <n v="7709.1299999999992"/>
    <m/>
    <m/>
  </r>
  <r>
    <d v="2024-06-25T00:00:00"/>
    <s v="Jun-2024"/>
    <m/>
    <s v="Halliburton"/>
    <s v="Asia Pacific"/>
    <m/>
    <x v="0"/>
    <n v="323"/>
    <n v="45.09"/>
    <n v="14564.07"/>
    <m/>
    <m/>
  </r>
  <r>
    <d v="2024-04-15T00:00:00"/>
    <s v="Apr-2024"/>
    <m/>
    <s v="Baker Hughes"/>
    <s v="Middle East"/>
    <m/>
    <x v="0"/>
    <n v="65"/>
    <n v="91.32"/>
    <n v="5935.7999999999993"/>
    <m/>
    <m/>
  </r>
  <r>
    <d v="2024-06-02T00:00:00"/>
    <s v="Jun-2024"/>
    <m/>
    <s v="ConocoPhillips"/>
    <s v="Europe"/>
    <m/>
    <x v="2"/>
    <n v="404"/>
    <n v="71.42"/>
    <n v="28853.68"/>
    <m/>
    <m/>
  </r>
  <r>
    <d v="2024-06-01T00:00:00"/>
    <s v="Jun-2024"/>
    <m/>
    <s v="Baker Hughes"/>
    <s v="Middle East"/>
    <m/>
    <x v="0"/>
    <n v="393"/>
    <n v="71.959999999999994"/>
    <n v="28280.28"/>
    <m/>
    <m/>
  </r>
  <r>
    <d v="2024-01-19T00:00:00"/>
    <s v="Jan-2024"/>
    <m/>
    <s v="Baker Hughes"/>
    <s v="Middle East"/>
    <m/>
    <x v="1"/>
    <n v="433"/>
    <n v="68.53"/>
    <n v="29673.49"/>
    <m/>
    <m/>
  </r>
  <r>
    <d v="2024-03-05T00:00:00"/>
    <s v="Mar-2024"/>
    <m/>
    <s v="ConocoPhillips"/>
    <s v="Europe"/>
    <m/>
    <x v="2"/>
    <n v="230"/>
    <n v="89.42"/>
    <n v="20566.599999999999"/>
    <m/>
    <m/>
  </r>
  <r>
    <d v="2024-01-10T00:00:00"/>
    <s v="Jan-2024"/>
    <m/>
    <s v="ConocoPhillips"/>
    <s v="North America"/>
    <m/>
    <x v="0"/>
    <n v="484"/>
    <n v="77.599999999999994"/>
    <n v="37558.399999999987"/>
    <m/>
    <m/>
  </r>
  <r>
    <d v="2024-03-06T00:00:00"/>
    <s v="Mar-2024"/>
    <m/>
    <s v="Baker Hughes"/>
    <s v="Europe"/>
    <m/>
    <x v="0"/>
    <n v="408"/>
    <n v="67.14"/>
    <n v="27393.119999999999"/>
    <m/>
    <m/>
  </r>
  <r>
    <d v="2024-05-20T00:00:00"/>
    <s v="May-2024"/>
    <m/>
    <s v="Baker Hughes"/>
    <s v="Asia Pacific"/>
    <m/>
    <x v="1"/>
    <n v="85"/>
    <n v="66.39"/>
    <n v="5643.15"/>
    <m/>
    <m/>
  </r>
  <r>
    <d v="2024-04-29T00:00:00"/>
    <s v="Apr-2024"/>
    <m/>
    <s v="Schlumberger"/>
    <s v="Asia Pacific"/>
    <m/>
    <x v="0"/>
    <n v="125"/>
    <n v="99.34"/>
    <n v="12417.5"/>
    <m/>
    <m/>
  </r>
  <r>
    <d v="2024-04-05T00:00:00"/>
    <s v="Apr-2024"/>
    <m/>
    <s v="Halliburton"/>
    <s v="Middle East"/>
    <m/>
    <x v="0"/>
    <n v="111"/>
    <n v="60.3"/>
    <n v="6693.2999999999993"/>
    <m/>
    <m/>
  </r>
  <r>
    <d v="2024-04-13T00:00:00"/>
    <s v="Apr-2024"/>
    <m/>
    <s v="Halliburton"/>
    <s v="Asia Pacific"/>
    <m/>
    <x v="1"/>
    <n v="122"/>
    <n v="65.17"/>
    <n v="7950.74"/>
    <m/>
    <m/>
  </r>
  <r>
    <d v="2024-06-14T00:00:00"/>
    <s v="Jun-2024"/>
    <m/>
    <s v="Schlumberger"/>
    <s v="Europe"/>
    <m/>
    <x v="2"/>
    <n v="232"/>
    <n v="78.459999999999994"/>
    <n v="18202.72"/>
    <m/>
    <m/>
  </r>
  <r>
    <d v="2024-05-26T00:00:00"/>
    <s v="May-2024"/>
    <m/>
    <s v="Schlumberger"/>
    <s v="Europe"/>
    <m/>
    <x v="1"/>
    <n v="109"/>
    <n v="99.88"/>
    <n v="10886.92"/>
    <m/>
    <m/>
  </r>
  <r>
    <d v="2024-03-07T00:00:00"/>
    <s v="Mar-2024"/>
    <m/>
    <s v="Baker Hughes"/>
    <s v="North America"/>
    <m/>
    <x v="0"/>
    <n v="215"/>
    <n v="66"/>
    <n v="14190"/>
    <m/>
    <m/>
  </r>
  <r>
    <d v="2024-06-07T00:00:00"/>
    <s v="Jun-2024"/>
    <m/>
    <s v="Baker Hughes"/>
    <s v="Europe"/>
    <m/>
    <x v="1"/>
    <n v="110"/>
    <n v="81.05"/>
    <n v="8915.5"/>
    <m/>
    <m/>
  </r>
  <r>
    <d v="2024-01-17T00:00:00"/>
    <s v="Jan-2024"/>
    <m/>
    <s v="Halliburton"/>
    <s v="Asia Pacific"/>
    <m/>
    <x v="0"/>
    <n v="70"/>
    <n v="38.159999999999997"/>
    <n v="2671.2"/>
    <m/>
    <m/>
  </r>
  <r>
    <d v="2024-02-24T00:00:00"/>
    <s v="Feb-2024"/>
    <m/>
    <s v="ConocoPhillips"/>
    <s v="Europe"/>
    <m/>
    <x v="1"/>
    <n v="402"/>
    <n v="88.84"/>
    <n v="35713.68"/>
    <m/>
    <m/>
  </r>
  <r>
    <d v="2024-02-04T00:00:00"/>
    <s v="Feb-2024"/>
    <m/>
    <s v="ConocoPhillips"/>
    <s v="Europe"/>
    <m/>
    <x v="0"/>
    <n v="55"/>
    <n v="52.68"/>
    <n v="2897.4"/>
    <m/>
    <m/>
  </r>
  <r>
    <d v="2024-05-26T00:00:00"/>
    <s v="May-2024"/>
    <m/>
    <s v="Schlumberger"/>
    <s v="Europe"/>
    <m/>
    <x v="2"/>
    <n v="354"/>
    <n v="74.45"/>
    <n v="26355.3"/>
    <m/>
    <m/>
  </r>
  <r>
    <d v="2024-05-13T00:00:00"/>
    <s v="May-2024"/>
    <m/>
    <s v="Baker Hughes"/>
    <s v="Middle East"/>
    <m/>
    <x v="2"/>
    <n v="208"/>
    <n v="59.78"/>
    <n v="12434.24"/>
    <m/>
    <m/>
  </r>
  <r>
    <d v="2024-05-09T00:00:00"/>
    <s v="May-2024"/>
    <m/>
    <s v="Halliburton"/>
    <s v="Middle East"/>
    <m/>
    <x v="0"/>
    <n v="463"/>
    <n v="80.83"/>
    <n v="37424.29"/>
    <m/>
    <m/>
  </r>
  <r>
    <d v="2024-06-23T00:00:00"/>
    <s v="Jun-2024"/>
    <m/>
    <s v="ConocoPhillips"/>
    <s v="Middle East"/>
    <m/>
    <x v="2"/>
    <n v="462"/>
    <n v="29.81"/>
    <n v="13772.22"/>
    <m/>
    <m/>
  </r>
  <r>
    <d v="2024-06-05T00:00:00"/>
    <s v="Jun-2024"/>
    <m/>
    <s v="Halliburton"/>
    <s v="Middle East"/>
    <m/>
    <x v="0"/>
    <n v="201"/>
    <n v="40.92"/>
    <n v="8224.92"/>
    <m/>
    <m/>
  </r>
  <r>
    <d v="2024-05-13T00:00:00"/>
    <s v="May-2024"/>
    <m/>
    <s v="Halliburton"/>
    <s v="Asia Pacific"/>
    <m/>
    <x v="0"/>
    <n v="472"/>
    <n v="67.180000000000007"/>
    <n v="31708.959999999999"/>
    <m/>
    <m/>
  </r>
  <r>
    <d v="2024-02-03T00:00:00"/>
    <s v="Feb-2024"/>
    <m/>
    <s v="ConocoPhillips"/>
    <s v="Asia Pacific"/>
    <m/>
    <x v="1"/>
    <n v="54"/>
    <n v="83.89"/>
    <n v="4530.0600000000004"/>
    <m/>
    <m/>
  </r>
  <r>
    <d v="2024-03-30T00:00:00"/>
    <s v="Mar-2024"/>
    <m/>
    <s v="Baker Hughes"/>
    <s v="Europe"/>
    <m/>
    <x v="0"/>
    <n v="239"/>
    <n v="75.03"/>
    <n v="17932.169999999998"/>
    <m/>
    <m/>
  </r>
  <r>
    <d v="2024-02-12T00:00:00"/>
    <s v="Feb-2024"/>
    <m/>
    <s v="Halliburton"/>
    <s v="Asia Pacific"/>
    <m/>
    <x v="0"/>
    <n v="54"/>
    <n v="62.05"/>
    <n v="3350.7"/>
    <m/>
    <m/>
  </r>
  <r>
    <d v="2024-03-18T00:00:00"/>
    <s v="Mar-2024"/>
    <m/>
    <s v="ConocoPhillips"/>
    <s v="Middle East"/>
    <m/>
    <x v="1"/>
    <n v="77"/>
    <n v="55.97"/>
    <n v="4309.6899999999996"/>
    <m/>
    <m/>
  </r>
  <r>
    <d v="2024-01-30T00:00:00"/>
    <s v="Jan-2024"/>
    <m/>
    <s v="ConocoPhillips"/>
    <s v="Asia Pacific"/>
    <m/>
    <x v="2"/>
    <n v="322"/>
    <n v="36.04"/>
    <n v="11604.88"/>
    <m/>
    <m/>
  </r>
  <r>
    <d v="2024-03-17T00:00:00"/>
    <s v="Mar-2024"/>
    <m/>
    <s v="Halliburton"/>
    <s v="Europe"/>
    <m/>
    <x v="0"/>
    <n v="421"/>
    <n v="88.27"/>
    <n v="37161.67"/>
    <m/>
    <m/>
  </r>
  <r>
    <d v="2024-04-30T00:00:00"/>
    <s v="Apr-2024"/>
    <m/>
    <s v="Schlumberger"/>
    <s v="Europe"/>
    <m/>
    <x v="0"/>
    <n v="181"/>
    <n v="34.08"/>
    <n v="6168.48"/>
    <m/>
    <m/>
  </r>
  <r>
    <d v="2024-03-13T00:00:00"/>
    <s v="Mar-2024"/>
    <m/>
    <s v="Baker Hughes"/>
    <s v="Middle East"/>
    <m/>
    <x v="0"/>
    <n v="341"/>
    <n v="95.81"/>
    <n v="32671.21"/>
    <m/>
    <m/>
  </r>
  <r>
    <d v="2024-01-15T00:00:00"/>
    <s v="Jan-2024"/>
    <m/>
    <s v="Baker Hughes"/>
    <s v="North America"/>
    <m/>
    <x v="1"/>
    <n v="458"/>
    <n v="48.38"/>
    <n v="22158.04"/>
    <m/>
    <m/>
  </r>
  <r>
    <d v="2024-01-20T00:00:00"/>
    <s v="Jan-2024"/>
    <m/>
    <s v="Schlumberger"/>
    <s v="Europe"/>
    <m/>
    <x v="2"/>
    <n v="100"/>
    <n v="90.97"/>
    <n v="9097"/>
    <m/>
    <m/>
  </r>
  <r>
    <d v="2024-01-14T00:00:00"/>
    <s v="Jan-2024"/>
    <m/>
    <s v="Halliburton"/>
    <s v="Asia Pacific"/>
    <m/>
    <x v="0"/>
    <n v="363"/>
    <n v="63.51"/>
    <n v="23054.13"/>
    <m/>
    <m/>
  </r>
  <r>
    <d v="2024-02-17T00:00:00"/>
    <s v="Feb-2024"/>
    <m/>
    <s v="ConocoPhillips"/>
    <s v="North America"/>
    <m/>
    <x v="1"/>
    <n v="447"/>
    <n v="25.23"/>
    <n v="11277.81"/>
    <m/>
    <m/>
  </r>
  <r>
    <d v="2024-01-22T00:00:00"/>
    <s v="Jan-2024"/>
    <m/>
    <s v="Schlumberger"/>
    <s v="Europe"/>
    <m/>
    <x v="2"/>
    <n v="189"/>
    <n v="71.83"/>
    <n v="13575.87"/>
    <m/>
    <m/>
  </r>
  <r>
    <d v="2024-06-19T00:00:00"/>
    <s v="Jun-2024"/>
    <m/>
    <s v="Baker Hughes"/>
    <s v="North America"/>
    <m/>
    <x v="0"/>
    <n v="477"/>
    <n v="25.33"/>
    <n v="12082.41"/>
    <m/>
    <m/>
  </r>
  <r>
    <d v="2024-05-19T00:00:00"/>
    <s v="May-2024"/>
    <m/>
    <s v="ConocoPhillips"/>
    <s v="Europe"/>
    <m/>
    <x v="2"/>
    <n v="96"/>
    <n v="40.1"/>
    <n v="3849.6"/>
    <m/>
    <m/>
  </r>
  <r>
    <d v="2024-05-29T00:00:00"/>
    <s v="May-2024"/>
    <m/>
    <s v="ConocoPhillips"/>
    <s v="Middle East"/>
    <m/>
    <x v="1"/>
    <n v="177"/>
    <n v="77.650000000000006"/>
    <n v="13744.05"/>
    <m/>
    <m/>
  </r>
  <r>
    <d v="2024-04-12T00:00:00"/>
    <s v="Apr-2024"/>
    <m/>
    <s v="ConocoPhillips"/>
    <s v="Middle East"/>
    <m/>
    <x v="2"/>
    <n v="120"/>
    <n v="25"/>
    <n v="3000"/>
    <m/>
    <m/>
  </r>
  <r>
    <d v="2024-03-30T00:00:00"/>
    <s v="Mar-2024"/>
    <m/>
    <s v="Schlumberger"/>
    <s v="Middle East"/>
    <m/>
    <x v="0"/>
    <n v="482"/>
    <n v="90.34"/>
    <n v="43543.88"/>
    <m/>
    <m/>
  </r>
  <r>
    <d v="2024-05-14T00:00:00"/>
    <s v="May-2024"/>
    <m/>
    <s v="ConocoPhillips"/>
    <s v="Middle East"/>
    <m/>
    <x v="1"/>
    <n v="380"/>
    <n v="41.24"/>
    <n v="15671.2"/>
    <m/>
    <m/>
  </r>
  <r>
    <d v="2024-04-01T00:00:00"/>
    <s v="Apr-2024"/>
    <m/>
    <s v="Halliburton"/>
    <s v="Middle East"/>
    <m/>
    <x v="2"/>
    <n v="375"/>
    <n v="79.680000000000007"/>
    <n v="29880"/>
    <m/>
    <m/>
  </r>
  <r>
    <d v="2024-02-10T00:00:00"/>
    <s v="Feb-2024"/>
    <m/>
    <s v="ConocoPhillips"/>
    <s v="North America"/>
    <m/>
    <x v="1"/>
    <n v="461"/>
    <n v="52.07"/>
    <n v="24004.27"/>
    <m/>
    <m/>
  </r>
  <r>
    <d v="2024-06-17T00:00:00"/>
    <s v="Jun-2024"/>
    <m/>
    <s v="Halliburton"/>
    <s v="Middle East"/>
    <m/>
    <x v="0"/>
    <n v="403"/>
    <n v="91.37"/>
    <n v="36822.11"/>
    <m/>
    <m/>
  </r>
  <r>
    <d v="2024-03-09T00:00:00"/>
    <s v="Mar-2024"/>
    <m/>
    <s v="Baker Hughes"/>
    <s v="Asia Pacific"/>
    <m/>
    <x v="1"/>
    <n v="338"/>
    <n v="65.44"/>
    <n v="22118.720000000001"/>
    <m/>
    <m/>
  </r>
  <r>
    <d v="2024-04-08T00:00:00"/>
    <s v="Apr-2024"/>
    <m/>
    <s v="Halliburton"/>
    <s v="Asia Pacific"/>
    <m/>
    <x v="2"/>
    <n v="319"/>
    <n v="46.81"/>
    <n v="14932.39"/>
    <m/>
    <m/>
  </r>
  <r>
    <d v="2024-04-08T00:00:00"/>
    <s v="Apr-2024"/>
    <m/>
    <s v="Baker Hughes"/>
    <s v="Europe"/>
    <m/>
    <x v="1"/>
    <n v="325"/>
    <n v="90.27"/>
    <n v="29337.75"/>
    <m/>
    <m/>
  </r>
  <r>
    <d v="2024-02-08T00:00:00"/>
    <s v="Feb-2024"/>
    <m/>
    <s v="Halliburton"/>
    <s v="Asia Pacific"/>
    <m/>
    <x v="0"/>
    <n v="152"/>
    <n v="48.82"/>
    <n v="7420.64"/>
    <m/>
    <m/>
  </r>
  <r>
    <d v="2024-01-02T00:00:00"/>
    <s v="Jan-2024"/>
    <m/>
    <s v="ConocoPhillips"/>
    <s v="Middle East"/>
    <m/>
    <x v="2"/>
    <n v="322"/>
    <n v="34.94"/>
    <n v="11250.68"/>
    <m/>
    <m/>
  </r>
  <r>
    <d v="2024-01-17T00:00:00"/>
    <s v="Jan-2024"/>
    <m/>
    <s v="Schlumberger"/>
    <s v="Europe"/>
    <m/>
    <x v="0"/>
    <n v="213"/>
    <n v="89.57"/>
    <n v="19078.41"/>
    <m/>
    <m/>
  </r>
  <r>
    <d v="2024-05-08T00:00:00"/>
    <s v="May-2024"/>
    <m/>
    <s v="ConocoPhillips"/>
    <s v="Middle East"/>
    <m/>
    <x v="0"/>
    <n v="419"/>
    <n v="84.6"/>
    <n v="35447.399999999987"/>
    <m/>
    <m/>
  </r>
  <r>
    <d v="2024-03-08T00:00:00"/>
    <s v="Mar-2024"/>
    <m/>
    <s v="Schlumberger"/>
    <s v="Europe"/>
    <m/>
    <x v="0"/>
    <n v="457"/>
    <n v="75.319999999999993"/>
    <n v="34421.24"/>
    <m/>
    <m/>
  </r>
  <r>
    <d v="2024-03-10T00:00:00"/>
    <s v="Mar-2024"/>
    <m/>
    <s v="ConocoPhillips"/>
    <s v="Asia Pacific"/>
    <m/>
    <x v="1"/>
    <n v="380"/>
    <n v="85.92"/>
    <n v="32649.599999999999"/>
    <m/>
    <m/>
  </r>
  <r>
    <d v="2024-04-26T00:00:00"/>
    <s v="Apr-2024"/>
    <m/>
    <s v="Baker Hughes"/>
    <s v="North America"/>
    <m/>
    <x v="0"/>
    <n v="293"/>
    <n v="75.94"/>
    <n v="22250.42"/>
    <m/>
    <m/>
  </r>
  <r>
    <d v="2024-02-28T00:00:00"/>
    <s v="Feb-2024"/>
    <m/>
    <s v="Halliburton"/>
    <s v="North America"/>
    <m/>
    <x v="0"/>
    <n v="149"/>
    <n v="92.45"/>
    <n v="13775.05"/>
    <m/>
    <m/>
  </r>
  <r>
    <d v="2024-04-07T00:00:00"/>
    <s v="Apr-2024"/>
    <m/>
    <s v="Schlumberger"/>
    <s v="Europe"/>
    <m/>
    <x v="1"/>
    <n v="470"/>
    <n v="35.159999999999997"/>
    <n v="16525.2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d v="2024-05-09T00:00:00"/>
    <s v="May-2024"/>
    <s v="May-2024"/>
    <x v="0"/>
    <s v="Europe"/>
    <s v="Europe"/>
    <s v="Natural Gas"/>
    <s v="Natural Gas"/>
    <n v="323"/>
    <n v="44.4"/>
    <n v="14341.2"/>
    <n v="1285342.3199999998"/>
    <n v="13472"/>
    <n v="66.606000000000009"/>
  </r>
  <r>
    <d v="2024-02-05T00:00:00"/>
    <s v="Feb-2024"/>
    <s v="Feb-2024"/>
    <x v="1"/>
    <s v="Europe"/>
    <s v="Asia Pacific"/>
    <s v="Propane"/>
    <s v="Propane"/>
    <n v="76"/>
    <n v="53.43"/>
    <n v="4060.68"/>
    <n v="829715.73999999987"/>
    <n v="10154"/>
    <n v="63.176419753086407"/>
  </r>
  <r>
    <d v="2024-06-17T00:00:00"/>
    <s v="Jun-2024"/>
    <s v="Jun-2024"/>
    <x v="1"/>
    <s v="Asia Pacific"/>
    <s v="Middle East"/>
    <s v="Propane"/>
    <s v="Crude Oil"/>
    <n v="185"/>
    <n v="72.66"/>
    <n v="13442.1"/>
    <n v="1165075.02"/>
    <n v="12601"/>
    <n v="64.196093750000003"/>
  </r>
  <r>
    <d v="2024-03-09T00:00:00"/>
    <s v="Mar-2024"/>
    <s v="Mar-2024"/>
    <x v="2"/>
    <s v="Middle East"/>
    <s v="North America"/>
    <s v="Natural Gas"/>
    <m/>
    <n v="490"/>
    <n v="63.78"/>
    <n v="31252.2"/>
    <n v="1066430.1299999999"/>
    <n v="11081"/>
    <m/>
  </r>
  <r>
    <d v="2024-06-29T00:00:00"/>
    <s v="Jun-2024"/>
    <s v="Apr-2024"/>
    <x v="3"/>
    <s v="Europe"/>
    <m/>
    <s v="Natural Gas"/>
    <m/>
    <n v="425"/>
    <n v="54.48"/>
    <n v="23154"/>
    <m/>
    <n v="9066"/>
    <m/>
  </r>
  <r>
    <d v="2024-05-09T00:00:00"/>
    <s v="May-2024"/>
    <s v="Jan-2024"/>
    <x v="3"/>
    <s v="Asia Pacific"/>
    <m/>
    <s v="Natural Gas"/>
    <m/>
    <n v="346"/>
    <n v="48.2"/>
    <n v="16677.2"/>
    <m/>
    <n v="11286"/>
    <m/>
  </r>
  <r>
    <d v="2024-05-31T00:00:00"/>
    <s v="May-2024"/>
    <m/>
    <x v="3"/>
    <s v="Asia Pacific"/>
    <m/>
    <s v="Crude Oil"/>
    <m/>
    <n v="266"/>
    <n v="36.22"/>
    <n v="9634.52"/>
    <m/>
    <m/>
    <m/>
  </r>
  <r>
    <d v="2024-02-05T00:00:00"/>
    <s v="Feb-2024"/>
    <m/>
    <x v="2"/>
    <s v="North America"/>
    <m/>
    <s v="Natural Gas"/>
    <m/>
    <n v="164"/>
    <n v="80.959999999999994"/>
    <n v="13277.44"/>
    <m/>
    <m/>
    <m/>
  </r>
  <r>
    <d v="2024-02-25T00:00:00"/>
    <s v="Feb-2024"/>
    <m/>
    <x v="0"/>
    <s v="Asia Pacific"/>
    <m/>
    <s v="Propane"/>
    <m/>
    <n v="417"/>
    <n v="44.65"/>
    <n v="18619.05"/>
    <m/>
    <m/>
    <m/>
  </r>
  <r>
    <d v="2024-06-25T00:00:00"/>
    <s v="Jun-2024"/>
    <m/>
    <x v="3"/>
    <s v="North America"/>
    <m/>
    <s v="Propane"/>
    <m/>
    <n v="144"/>
    <n v="32.58"/>
    <n v="4691.5200000000004"/>
    <m/>
    <m/>
    <m/>
  </r>
  <r>
    <d v="2024-02-29T00:00:00"/>
    <s v="Feb-2024"/>
    <m/>
    <x v="2"/>
    <s v="Europe"/>
    <m/>
    <s v="Natural Gas"/>
    <m/>
    <n v="359"/>
    <n v="43.92"/>
    <n v="15767.28"/>
    <m/>
    <m/>
    <m/>
  </r>
  <r>
    <d v="2024-04-17T00:00:00"/>
    <s v="Apr-2024"/>
    <m/>
    <x v="0"/>
    <s v="Middle East"/>
    <m/>
    <s v="Propane"/>
    <m/>
    <n v="56"/>
    <n v="32.93"/>
    <n v="1844.08"/>
    <m/>
    <m/>
    <m/>
  </r>
  <r>
    <d v="2024-05-10T00:00:00"/>
    <s v="May-2024"/>
    <m/>
    <x v="0"/>
    <s v="Middle East"/>
    <m/>
    <s v="Propane"/>
    <m/>
    <n v="254"/>
    <n v="85"/>
    <n v="21590"/>
    <m/>
    <m/>
    <m/>
  </r>
  <r>
    <d v="2024-05-20T00:00:00"/>
    <s v="May-2024"/>
    <m/>
    <x v="0"/>
    <s v="Middle East"/>
    <m/>
    <s v="Propane"/>
    <m/>
    <n v="156"/>
    <n v="43.93"/>
    <n v="6853.08"/>
    <m/>
    <m/>
    <m/>
  </r>
  <r>
    <d v="2024-06-17T00:00:00"/>
    <s v="Jun-2024"/>
    <m/>
    <x v="3"/>
    <s v="Asia Pacific"/>
    <m/>
    <s v="Propane"/>
    <m/>
    <n v="361"/>
    <n v="35.81"/>
    <n v="12927.41"/>
    <m/>
    <m/>
    <m/>
  </r>
  <r>
    <d v="2024-01-21T00:00:00"/>
    <s v="Jan-2024"/>
    <m/>
    <x v="2"/>
    <s v="Europe"/>
    <m/>
    <s v="Crude Oil"/>
    <m/>
    <n v="365"/>
    <n v="45.81"/>
    <n v="16720.650000000001"/>
    <m/>
    <m/>
    <m/>
  </r>
  <r>
    <d v="2024-02-29T00:00:00"/>
    <s v="Feb-2024"/>
    <m/>
    <x v="0"/>
    <s v="Middle East"/>
    <m/>
    <s v="Natural Gas"/>
    <m/>
    <n v="185"/>
    <n v="94.52"/>
    <n v="17486.2"/>
    <m/>
    <m/>
    <m/>
  </r>
  <r>
    <d v="2024-02-09T00:00:00"/>
    <s v="Feb-2024"/>
    <m/>
    <x v="2"/>
    <s v="North America"/>
    <m/>
    <s v="Crude Oil"/>
    <m/>
    <n v="371"/>
    <n v="70.930000000000007"/>
    <n v="26315.03"/>
    <m/>
    <m/>
    <m/>
  </r>
  <r>
    <d v="2024-03-20T00:00:00"/>
    <s v="Mar-2024"/>
    <m/>
    <x v="3"/>
    <s v="Europe"/>
    <m/>
    <s v="Natural Gas"/>
    <m/>
    <n v="486"/>
    <n v="86.45"/>
    <n v="42014.7"/>
    <m/>
    <m/>
    <m/>
  </r>
  <r>
    <d v="2024-02-17T00:00:00"/>
    <s v="Feb-2024"/>
    <m/>
    <x v="1"/>
    <s v="North America"/>
    <m/>
    <s v="Propane"/>
    <m/>
    <n v="377"/>
    <n v="93.44"/>
    <n v="35226.879999999997"/>
    <m/>
    <m/>
    <m/>
  </r>
  <r>
    <d v="2024-01-28T00:00:00"/>
    <s v="Jan-2024"/>
    <m/>
    <x v="2"/>
    <s v="Middle East"/>
    <m/>
    <s v="Crude Oil"/>
    <m/>
    <n v="230"/>
    <n v="91.23"/>
    <n v="20982.9"/>
    <m/>
    <m/>
    <m/>
  </r>
  <r>
    <d v="2024-03-03T00:00:00"/>
    <s v="Mar-2024"/>
    <m/>
    <x v="0"/>
    <s v="Middle East"/>
    <m/>
    <s v="Natural Gas"/>
    <m/>
    <n v="101"/>
    <n v="81.67"/>
    <n v="8248.67"/>
    <m/>
    <m/>
    <m/>
  </r>
  <r>
    <d v="2024-03-03T00:00:00"/>
    <s v="Mar-2024"/>
    <m/>
    <x v="3"/>
    <s v="North America"/>
    <m/>
    <s v="Propane"/>
    <m/>
    <n v="110"/>
    <n v="54.98"/>
    <n v="6047.7999999999993"/>
    <m/>
    <m/>
    <m/>
  </r>
  <r>
    <d v="2024-01-18T00:00:00"/>
    <s v="Jan-2024"/>
    <m/>
    <x v="1"/>
    <s v="Europe"/>
    <m/>
    <s v="Natural Gas"/>
    <m/>
    <n v="475"/>
    <n v="67.03"/>
    <n v="31839.25"/>
    <m/>
    <m/>
    <m/>
  </r>
  <r>
    <d v="2024-03-14T00:00:00"/>
    <s v="Mar-2024"/>
    <m/>
    <x v="1"/>
    <s v="North America"/>
    <m/>
    <s v="Propane"/>
    <m/>
    <n v="266"/>
    <n v="50.07"/>
    <n v="13318.62"/>
    <m/>
    <m/>
    <m/>
  </r>
  <r>
    <d v="2024-06-09T00:00:00"/>
    <s v="Jun-2024"/>
    <m/>
    <x v="3"/>
    <s v="Europe"/>
    <m/>
    <s v="Natural Gas"/>
    <m/>
    <n v="64"/>
    <n v="46.81"/>
    <n v="2995.84"/>
    <m/>
    <m/>
    <m/>
  </r>
  <r>
    <d v="2024-01-22T00:00:00"/>
    <s v="Jan-2024"/>
    <m/>
    <x v="0"/>
    <s v="North America"/>
    <m/>
    <s v="Natural Gas"/>
    <m/>
    <n v="248"/>
    <n v="64.31"/>
    <n v="15948.88"/>
    <m/>
    <m/>
    <m/>
  </r>
  <r>
    <d v="2024-06-18T00:00:00"/>
    <s v="Jun-2024"/>
    <m/>
    <x v="1"/>
    <s v="Middle East"/>
    <m/>
    <s v="Crude Oil"/>
    <m/>
    <n v="379"/>
    <n v="38.04"/>
    <n v="14417.16"/>
    <m/>
    <m/>
    <m/>
  </r>
  <r>
    <d v="2024-04-09T00:00:00"/>
    <s v="Apr-2024"/>
    <m/>
    <x v="0"/>
    <s v="North America"/>
    <m/>
    <s v="Natural Gas"/>
    <m/>
    <n v="394"/>
    <n v="89.42"/>
    <n v="35231.480000000003"/>
    <m/>
    <m/>
    <m/>
  </r>
  <r>
    <d v="2024-01-20T00:00:00"/>
    <s v="Jan-2024"/>
    <m/>
    <x v="1"/>
    <s v="Middle East"/>
    <m/>
    <s v="Crude Oil"/>
    <m/>
    <n v="258"/>
    <n v="63.18"/>
    <n v="16300.44"/>
    <m/>
    <m/>
    <m/>
  </r>
  <r>
    <d v="2024-01-23T00:00:00"/>
    <s v="Jan-2024"/>
    <m/>
    <x v="0"/>
    <s v="Europe"/>
    <m/>
    <s v="Natural Gas"/>
    <m/>
    <n v="58"/>
    <n v="92.18"/>
    <n v="5346.4400000000014"/>
    <m/>
    <m/>
    <m/>
  </r>
  <r>
    <d v="2024-06-03T00:00:00"/>
    <s v="Jun-2024"/>
    <m/>
    <x v="3"/>
    <s v="Europe"/>
    <m/>
    <s v="Propane"/>
    <m/>
    <n v="101"/>
    <n v="33.44"/>
    <n v="3377.44"/>
    <m/>
    <m/>
    <m/>
  </r>
  <r>
    <d v="2024-06-27T00:00:00"/>
    <s v="Jun-2024"/>
    <m/>
    <x v="3"/>
    <s v="North America"/>
    <m/>
    <s v="Natural Gas"/>
    <m/>
    <n v="417"/>
    <n v="37.06"/>
    <n v="15454.02"/>
    <m/>
    <m/>
    <m/>
  </r>
  <r>
    <d v="2024-01-06T00:00:00"/>
    <s v="Jan-2024"/>
    <m/>
    <x v="3"/>
    <s v="North America"/>
    <m/>
    <s v="Propane"/>
    <m/>
    <n v="478"/>
    <n v="58.78"/>
    <n v="28096.84"/>
    <m/>
    <m/>
    <m/>
  </r>
  <r>
    <d v="2024-05-20T00:00:00"/>
    <s v="May-2024"/>
    <m/>
    <x v="1"/>
    <s v="Middle East"/>
    <m/>
    <s v="Natural Gas"/>
    <m/>
    <n v="165"/>
    <n v="72.040000000000006"/>
    <n v="11886.6"/>
    <m/>
    <m/>
    <m/>
  </r>
  <r>
    <d v="2024-04-06T00:00:00"/>
    <s v="Apr-2024"/>
    <m/>
    <x v="2"/>
    <s v="Europe"/>
    <m/>
    <s v="Crude Oil"/>
    <m/>
    <n v="347"/>
    <n v="73.900000000000006"/>
    <n v="25643.3"/>
    <m/>
    <m/>
    <m/>
  </r>
  <r>
    <d v="2024-06-30T00:00:00"/>
    <s v="Jun-2024"/>
    <m/>
    <x v="2"/>
    <s v="Asia Pacific"/>
    <m/>
    <s v="Propane"/>
    <m/>
    <n v="372"/>
    <n v="93.03"/>
    <n v="34607.160000000003"/>
    <m/>
    <m/>
    <m/>
  </r>
  <r>
    <d v="2024-01-02T00:00:00"/>
    <s v="Jan-2024"/>
    <m/>
    <x v="3"/>
    <s v="Asia Pacific"/>
    <m/>
    <s v="Natural Gas"/>
    <m/>
    <n v="131"/>
    <n v="86.85"/>
    <n v="11377.35"/>
    <m/>
    <m/>
    <m/>
  </r>
  <r>
    <d v="2024-06-21T00:00:00"/>
    <s v="Jun-2024"/>
    <m/>
    <x v="1"/>
    <s v="Europe"/>
    <m/>
    <s v="Crude Oil"/>
    <m/>
    <n v="117"/>
    <n v="77.62"/>
    <n v="9081.5400000000009"/>
    <m/>
    <m/>
    <m/>
  </r>
  <r>
    <d v="2024-03-16T00:00:00"/>
    <s v="Mar-2024"/>
    <m/>
    <x v="2"/>
    <s v="North America"/>
    <m/>
    <s v="Natural Gas"/>
    <m/>
    <n v="317"/>
    <n v="64.900000000000006"/>
    <n v="20573.3"/>
    <m/>
    <m/>
    <m/>
  </r>
  <r>
    <d v="2024-04-24T00:00:00"/>
    <s v="Apr-2024"/>
    <m/>
    <x v="0"/>
    <s v="Europe"/>
    <m/>
    <s v="Propane"/>
    <m/>
    <n v="141"/>
    <n v="61.73"/>
    <n v="8703.93"/>
    <m/>
    <m/>
    <m/>
  </r>
  <r>
    <d v="2024-01-12T00:00:00"/>
    <s v="Jan-2024"/>
    <m/>
    <x v="1"/>
    <s v="Europe"/>
    <m/>
    <s v="Propane"/>
    <m/>
    <n v="272"/>
    <n v="66.489999999999995"/>
    <n v="18085.28"/>
    <m/>
    <m/>
    <m/>
  </r>
  <r>
    <d v="2024-04-05T00:00:00"/>
    <s v="Apr-2024"/>
    <m/>
    <x v="0"/>
    <s v="Asia Pacific"/>
    <m/>
    <s v="Natural Gas"/>
    <m/>
    <n v="182"/>
    <n v="85.92"/>
    <n v="15637.44"/>
    <m/>
    <m/>
    <m/>
  </r>
  <r>
    <d v="2024-04-23T00:00:00"/>
    <s v="Apr-2024"/>
    <m/>
    <x v="1"/>
    <s v="Europe"/>
    <m/>
    <s v="Natural Gas"/>
    <m/>
    <n v="252"/>
    <n v="46.79"/>
    <n v="11791.08"/>
    <m/>
    <m/>
    <m/>
  </r>
  <r>
    <d v="2024-02-11T00:00:00"/>
    <s v="Feb-2024"/>
    <m/>
    <x v="2"/>
    <s v="North America"/>
    <m/>
    <s v="Propane"/>
    <m/>
    <n v="370"/>
    <n v="91.3"/>
    <n v="33781"/>
    <m/>
    <m/>
    <m/>
  </r>
  <r>
    <d v="2024-05-03T00:00:00"/>
    <s v="May-2024"/>
    <m/>
    <x v="0"/>
    <s v="Middle East"/>
    <m/>
    <s v="Natural Gas"/>
    <m/>
    <n v="252"/>
    <n v="53.05"/>
    <n v="13368.6"/>
    <m/>
    <m/>
    <m/>
  </r>
  <r>
    <d v="2024-06-10T00:00:00"/>
    <s v="Jun-2024"/>
    <m/>
    <x v="2"/>
    <s v="Europe"/>
    <m/>
    <s v="Natural Gas"/>
    <m/>
    <n v="409"/>
    <n v="47.41"/>
    <n v="19390.689999999999"/>
    <m/>
    <m/>
    <m/>
  </r>
  <r>
    <d v="2024-01-13T00:00:00"/>
    <s v="Jan-2024"/>
    <m/>
    <x v="1"/>
    <s v="North America"/>
    <m/>
    <s v="Crude Oil"/>
    <m/>
    <n v="185"/>
    <n v="87.8"/>
    <n v="16243"/>
    <m/>
    <m/>
    <m/>
  </r>
  <r>
    <d v="2024-03-18T00:00:00"/>
    <s v="Mar-2024"/>
    <m/>
    <x v="3"/>
    <s v="Middle East"/>
    <m/>
    <s v="Propane"/>
    <m/>
    <n v="170"/>
    <n v="76.3"/>
    <n v="12971"/>
    <m/>
    <m/>
    <m/>
  </r>
  <r>
    <d v="2024-03-29T00:00:00"/>
    <s v="Mar-2024"/>
    <m/>
    <x v="1"/>
    <s v="North America"/>
    <m/>
    <s v="Crude Oil"/>
    <m/>
    <n v="214"/>
    <n v="80.73"/>
    <n v="17276.22"/>
    <m/>
    <m/>
    <m/>
  </r>
  <r>
    <d v="2024-04-24T00:00:00"/>
    <s v="Apr-2024"/>
    <m/>
    <x v="2"/>
    <s v="Europe"/>
    <m/>
    <s v="Crude Oil"/>
    <m/>
    <n v="109"/>
    <n v="87.85"/>
    <n v="9575.65"/>
    <m/>
    <m/>
    <m/>
  </r>
  <r>
    <d v="2024-01-12T00:00:00"/>
    <s v="Jan-2024"/>
    <m/>
    <x v="1"/>
    <s v="Europe"/>
    <m/>
    <s v="Propane"/>
    <m/>
    <n v="120"/>
    <n v="57.39"/>
    <n v="6886.8"/>
    <m/>
    <m/>
    <m/>
  </r>
  <r>
    <d v="2024-01-01T00:00:00"/>
    <s v="Jan-2024"/>
    <m/>
    <x v="0"/>
    <s v="Europe"/>
    <m/>
    <s v="Natural Gas"/>
    <m/>
    <n v="79"/>
    <n v="63.17"/>
    <n v="4990.43"/>
    <m/>
    <m/>
    <m/>
  </r>
  <r>
    <d v="2024-05-31T00:00:00"/>
    <s v="May-2024"/>
    <m/>
    <x v="1"/>
    <s v="Europe"/>
    <m/>
    <s v="Propane"/>
    <m/>
    <n v="154"/>
    <n v="65.05"/>
    <n v="10017.700000000001"/>
    <m/>
    <m/>
    <m/>
  </r>
  <r>
    <d v="2024-01-12T00:00:00"/>
    <s v="Jan-2024"/>
    <m/>
    <x v="0"/>
    <s v="Europe"/>
    <m/>
    <s v="Crude Oil"/>
    <m/>
    <n v="348"/>
    <n v="58.36"/>
    <n v="20309.28"/>
    <m/>
    <m/>
    <m/>
  </r>
  <r>
    <d v="2024-04-24T00:00:00"/>
    <s v="Apr-2024"/>
    <m/>
    <x v="0"/>
    <s v="North America"/>
    <m/>
    <s v="Propane"/>
    <m/>
    <n v="327"/>
    <n v="39.479999999999997"/>
    <n v="12909.96"/>
    <m/>
    <m/>
    <m/>
  </r>
  <r>
    <d v="2024-06-15T00:00:00"/>
    <s v="Jun-2024"/>
    <m/>
    <x v="3"/>
    <s v="North America"/>
    <m/>
    <s v="Natural Gas"/>
    <m/>
    <n v="418"/>
    <n v="34.93"/>
    <n v="14600.74"/>
    <m/>
    <m/>
    <m/>
  </r>
  <r>
    <d v="2024-05-05T00:00:00"/>
    <s v="May-2024"/>
    <m/>
    <x v="2"/>
    <s v="North America"/>
    <m/>
    <s v="Natural Gas"/>
    <m/>
    <n v="236"/>
    <n v="47.34"/>
    <n v="11172.24"/>
    <m/>
    <m/>
    <m/>
  </r>
  <r>
    <d v="2024-02-29T00:00:00"/>
    <s v="Feb-2024"/>
    <m/>
    <x v="3"/>
    <s v="North America"/>
    <m/>
    <s v="Natural Gas"/>
    <m/>
    <n v="189"/>
    <n v="99.29"/>
    <n v="18765.810000000001"/>
    <m/>
    <m/>
    <m/>
  </r>
  <r>
    <d v="2024-03-24T00:00:00"/>
    <s v="Mar-2024"/>
    <m/>
    <x v="1"/>
    <s v="North America"/>
    <m/>
    <s v="Propane"/>
    <m/>
    <n v="205"/>
    <n v="29.73"/>
    <n v="6094.65"/>
    <m/>
    <m/>
    <m/>
  </r>
  <r>
    <d v="2024-05-26T00:00:00"/>
    <s v="May-2024"/>
    <m/>
    <x v="0"/>
    <s v="Asia Pacific"/>
    <m/>
    <s v="Natural Gas"/>
    <m/>
    <n v="241"/>
    <n v="74.58"/>
    <n v="17973.78"/>
    <m/>
    <m/>
    <m/>
  </r>
  <r>
    <d v="2024-03-01T00:00:00"/>
    <s v="Mar-2024"/>
    <m/>
    <x v="1"/>
    <s v="North America"/>
    <m/>
    <s v="Propane"/>
    <m/>
    <n v="129"/>
    <n v="66.33"/>
    <n v="8556.57"/>
    <m/>
    <m/>
    <m/>
  </r>
  <r>
    <d v="2024-04-14T00:00:00"/>
    <s v="Apr-2024"/>
    <m/>
    <x v="1"/>
    <s v="Asia Pacific"/>
    <m/>
    <s v="Natural Gas"/>
    <m/>
    <n v="260"/>
    <n v="34.229999999999997"/>
    <n v="8899.7999999999993"/>
    <m/>
    <m/>
    <m/>
  </r>
  <r>
    <d v="2024-01-28T00:00:00"/>
    <s v="Jan-2024"/>
    <m/>
    <x v="1"/>
    <s v="Middle East"/>
    <m/>
    <s v="Natural Gas"/>
    <m/>
    <n v="277"/>
    <n v="70.260000000000005"/>
    <n v="19462.02"/>
    <m/>
    <m/>
    <m/>
  </r>
  <r>
    <d v="2024-05-02T00:00:00"/>
    <s v="May-2024"/>
    <m/>
    <x v="0"/>
    <s v="Middle East"/>
    <m/>
    <s v="Crude Oil"/>
    <m/>
    <n v="421"/>
    <n v="40.380000000000003"/>
    <n v="16999.98"/>
    <m/>
    <m/>
    <m/>
  </r>
  <r>
    <d v="2024-06-12T00:00:00"/>
    <s v="Jun-2024"/>
    <m/>
    <x v="2"/>
    <s v="Europe"/>
    <m/>
    <s v="Crude Oil"/>
    <m/>
    <n v="358"/>
    <n v="73.319999999999993"/>
    <n v="26248.560000000001"/>
    <m/>
    <m/>
    <m/>
  </r>
  <r>
    <d v="2024-04-19T00:00:00"/>
    <s v="Apr-2024"/>
    <m/>
    <x v="3"/>
    <s v="Asia Pacific"/>
    <m/>
    <s v="Propane"/>
    <m/>
    <n v="82"/>
    <n v="80.61"/>
    <n v="6610.02"/>
    <m/>
    <m/>
    <m/>
  </r>
  <r>
    <d v="2024-06-30T00:00:00"/>
    <s v="Jun-2024"/>
    <m/>
    <x v="2"/>
    <s v="Middle East"/>
    <m/>
    <s v="Crude Oil"/>
    <m/>
    <n v="134"/>
    <n v="95.47"/>
    <n v="12792.98"/>
    <m/>
    <m/>
    <m/>
  </r>
  <r>
    <d v="2024-01-30T00:00:00"/>
    <s v="Jan-2024"/>
    <m/>
    <x v="0"/>
    <s v="Europe"/>
    <m/>
    <s v="Propane"/>
    <m/>
    <n v="306"/>
    <n v="70.7"/>
    <n v="21634.2"/>
    <m/>
    <m/>
    <m/>
  </r>
  <r>
    <d v="2024-05-29T00:00:00"/>
    <s v="May-2024"/>
    <m/>
    <x v="3"/>
    <s v="Asia Pacific"/>
    <m/>
    <s v="Propane"/>
    <m/>
    <n v="177"/>
    <n v="91.04"/>
    <n v="16114.08"/>
    <m/>
    <m/>
    <m/>
  </r>
  <r>
    <d v="2024-04-15T00:00:00"/>
    <s v="Apr-2024"/>
    <m/>
    <x v="3"/>
    <s v="Middle East"/>
    <m/>
    <s v="Crude Oil"/>
    <m/>
    <n v="333"/>
    <n v="36.01"/>
    <n v="11991.33"/>
    <m/>
    <m/>
    <m/>
  </r>
  <r>
    <d v="2024-04-18T00:00:00"/>
    <s v="Apr-2024"/>
    <m/>
    <x v="2"/>
    <s v="Europe"/>
    <m/>
    <s v="Natural Gas"/>
    <m/>
    <n v="122"/>
    <n v="89.98"/>
    <n v="10977.56"/>
    <m/>
    <m/>
    <m/>
  </r>
  <r>
    <d v="2024-06-10T00:00:00"/>
    <s v="Jun-2024"/>
    <m/>
    <x v="1"/>
    <s v="Europe"/>
    <m/>
    <s v="Natural Gas"/>
    <m/>
    <n v="343"/>
    <n v="37.11"/>
    <n v="12728.73"/>
    <m/>
    <m/>
    <m/>
  </r>
  <r>
    <d v="2024-02-15T00:00:00"/>
    <s v="Feb-2024"/>
    <m/>
    <x v="1"/>
    <s v="Asia Pacific"/>
    <m/>
    <s v="Natural Gas"/>
    <m/>
    <n v="81"/>
    <n v="45.51"/>
    <n v="3686.31"/>
    <m/>
    <m/>
    <m/>
  </r>
  <r>
    <d v="2024-04-03T00:00:00"/>
    <s v="Apr-2024"/>
    <m/>
    <x v="3"/>
    <s v="North America"/>
    <m/>
    <s v="Crude Oil"/>
    <m/>
    <n v="90"/>
    <n v="85.6"/>
    <n v="7703.9999999999991"/>
    <m/>
    <m/>
    <m/>
  </r>
  <r>
    <d v="2024-02-01T00:00:00"/>
    <s v="Feb-2024"/>
    <m/>
    <x v="3"/>
    <s v="North America"/>
    <m/>
    <s v="Propane"/>
    <m/>
    <n v="487"/>
    <n v="71.209999999999994"/>
    <n v="34679.269999999997"/>
    <m/>
    <m/>
    <m/>
  </r>
  <r>
    <d v="2024-03-16T00:00:00"/>
    <s v="Mar-2024"/>
    <m/>
    <x v="1"/>
    <s v="Middle East"/>
    <m/>
    <s v="Propane"/>
    <m/>
    <n v="111"/>
    <n v="65.44"/>
    <n v="7263.84"/>
    <m/>
    <m/>
    <m/>
  </r>
  <r>
    <d v="2024-04-04T00:00:00"/>
    <s v="Apr-2024"/>
    <m/>
    <x v="1"/>
    <s v="Asia Pacific"/>
    <m/>
    <s v="Propane"/>
    <m/>
    <n v="239"/>
    <n v="85.25"/>
    <n v="20374.75"/>
    <m/>
    <m/>
    <m/>
  </r>
  <r>
    <d v="2024-01-12T00:00:00"/>
    <s v="Jan-2024"/>
    <m/>
    <x v="1"/>
    <s v="Asia Pacific"/>
    <m/>
    <s v="Crude Oil"/>
    <m/>
    <n v="132"/>
    <n v="45.47"/>
    <n v="6002.04"/>
    <m/>
    <m/>
    <m/>
  </r>
  <r>
    <d v="2024-04-10T00:00:00"/>
    <s v="Apr-2024"/>
    <m/>
    <x v="1"/>
    <s v="Europe"/>
    <m/>
    <s v="Crude Oil"/>
    <m/>
    <n v="236"/>
    <n v="94.5"/>
    <n v="22302"/>
    <m/>
    <m/>
    <m/>
  </r>
  <r>
    <d v="2024-02-11T00:00:00"/>
    <s v="Feb-2024"/>
    <m/>
    <x v="2"/>
    <s v="Asia Pacific"/>
    <m/>
    <s v="Natural Gas"/>
    <m/>
    <n v="340"/>
    <n v="45.48"/>
    <n v="15463.2"/>
    <m/>
    <m/>
    <m/>
  </r>
  <r>
    <d v="2024-03-28T00:00:00"/>
    <s v="Mar-2024"/>
    <m/>
    <x v="3"/>
    <s v="Middle East"/>
    <m/>
    <s v="Propane"/>
    <m/>
    <n v="118"/>
    <n v="42.98"/>
    <n v="5071.6399999999994"/>
    <m/>
    <m/>
    <m/>
  </r>
  <r>
    <d v="2024-02-29T00:00:00"/>
    <s v="Feb-2024"/>
    <m/>
    <x v="0"/>
    <s v="Asia Pacific"/>
    <m/>
    <s v="Propane"/>
    <m/>
    <n v="361"/>
    <n v="53.3"/>
    <n v="19241.3"/>
    <m/>
    <m/>
    <m/>
  </r>
  <r>
    <d v="2024-04-01T00:00:00"/>
    <s v="Apr-2024"/>
    <m/>
    <x v="2"/>
    <s v="Middle East"/>
    <m/>
    <s v="Propane"/>
    <m/>
    <n v="424"/>
    <n v="80.87"/>
    <n v="34288.879999999997"/>
    <m/>
    <m/>
    <m/>
  </r>
  <r>
    <d v="2024-01-24T00:00:00"/>
    <s v="Jan-2024"/>
    <m/>
    <x v="3"/>
    <s v="North America"/>
    <m/>
    <s v="Propane"/>
    <m/>
    <n v="188"/>
    <n v="55.93"/>
    <n v="10514.84"/>
    <m/>
    <m/>
    <m/>
  </r>
  <r>
    <d v="2024-02-12T00:00:00"/>
    <s v="Feb-2024"/>
    <m/>
    <x v="2"/>
    <s v="North America"/>
    <m/>
    <s v="Crude Oil"/>
    <m/>
    <n v="308"/>
    <n v="80.13"/>
    <n v="24680.04"/>
    <m/>
    <m/>
    <m/>
  </r>
  <r>
    <d v="2024-04-01T00:00:00"/>
    <s v="Apr-2024"/>
    <m/>
    <x v="1"/>
    <s v="Middle East"/>
    <m/>
    <s v="Crude Oil"/>
    <m/>
    <n v="94"/>
    <n v="91.64"/>
    <n v="8614.16"/>
    <m/>
    <m/>
    <m/>
  </r>
  <r>
    <d v="2024-06-14T00:00:00"/>
    <s v="Jun-2024"/>
    <m/>
    <x v="3"/>
    <s v="Europe"/>
    <m/>
    <s v="Natural Gas"/>
    <m/>
    <n v="360"/>
    <n v="99.57"/>
    <n v="35845.199999999997"/>
    <m/>
    <m/>
    <m/>
  </r>
  <r>
    <d v="2024-06-09T00:00:00"/>
    <s v="Jun-2024"/>
    <m/>
    <x v="1"/>
    <s v="Europe"/>
    <m/>
    <s v="Natural Gas"/>
    <m/>
    <n v="491"/>
    <n v="89.63"/>
    <n v="44008.329999999987"/>
    <m/>
    <m/>
    <m/>
  </r>
  <r>
    <d v="2024-05-11T00:00:00"/>
    <s v="May-2024"/>
    <m/>
    <x v="2"/>
    <s v="Middle East"/>
    <m/>
    <s v="Crude Oil"/>
    <m/>
    <n v="485"/>
    <n v="89"/>
    <n v="43165"/>
    <m/>
    <m/>
    <m/>
  </r>
  <r>
    <d v="2024-05-15T00:00:00"/>
    <s v="May-2024"/>
    <m/>
    <x v="3"/>
    <s v="Europe"/>
    <m/>
    <s v="Propane"/>
    <m/>
    <n v="490"/>
    <n v="56.63"/>
    <n v="27748.7"/>
    <m/>
    <m/>
    <m/>
  </r>
  <r>
    <d v="2024-01-29T00:00:00"/>
    <s v="Jan-2024"/>
    <m/>
    <x v="3"/>
    <s v="Asia Pacific"/>
    <m/>
    <s v="Crude Oil"/>
    <m/>
    <n v="144"/>
    <n v="45.84"/>
    <n v="6600.9600000000009"/>
    <m/>
    <m/>
    <m/>
  </r>
  <r>
    <d v="2024-06-22T00:00:00"/>
    <s v="Jun-2024"/>
    <m/>
    <x v="0"/>
    <s v="Europe"/>
    <m/>
    <s v="Crude Oil"/>
    <m/>
    <n v="212"/>
    <n v="90.21"/>
    <n v="19124.52"/>
    <m/>
    <m/>
    <m/>
  </r>
  <r>
    <d v="2024-03-10T00:00:00"/>
    <s v="Mar-2024"/>
    <m/>
    <x v="3"/>
    <s v="Europe"/>
    <m/>
    <s v="Natural Gas"/>
    <m/>
    <n v="225"/>
    <n v="98.58"/>
    <n v="22180.5"/>
    <m/>
    <m/>
    <m/>
  </r>
  <r>
    <d v="2024-06-22T00:00:00"/>
    <s v="Jun-2024"/>
    <m/>
    <x v="3"/>
    <s v="Middle East"/>
    <m/>
    <s v="Crude Oil"/>
    <m/>
    <n v="382"/>
    <n v="46.09"/>
    <n v="17606.38"/>
    <m/>
    <m/>
    <m/>
  </r>
  <r>
    <d v="2024-06-16T00:00:00"/>
    <s v="Jun-2024"/>
    <m/>
    <x v="0"/>
    <s v="Europe"/>
    <m/>
    <s v="Natural Gas"/>
    <m/>
    <n v="482"/>
    <n v="94.83"/>
    <n v="45708.06"/>
    <m/>
    <m/>
    <m/>
  </r>
  <r>
    <d v="2024-02-25T00:00:00"/>
    <s v="Feb-2024"/>
    <m/>
    <x v="3"/>
    <s v="Asia Pacific"/>
    <m/>
    <s v="Natural Gas"/>
    <m/>
    <n v="232"/>
    <n v="72.77"/>
    <n v="16882.64"/>
    <m/>
    <m/>
    <m/>
  </r>
  <r>
    <d v="2024-04-30T00:00:00"/>
    <s v="Apr-2024"/>
    <m/>
    <x v="3"/>
    <s v="Europe"/>
    <m/>
    <s v="Propane"/>
    <m/>
    <n v="128"/>
    <n v="65"/>
    <n v="8320"/>
    <m/>
    <m/>
    <m/>
  </r>
  <r>
    <d v="2024-06-25T00:00:00"/>
    <s v="Jun-2024"/>
    <m/>
    <x v="1"/>
    <s v="Asia Pacific"/>
    <m/>
    <s v="Natural Gas"/>
    <m/>
    <n v="150"/>
    <n v="61.34"/>
    <n v="9201"/>
    <m/>
    <m/>
    <m/>
  </r>
  <r>
    <d v="2024-03-19T00:00:00"/>
    <s v="Mar-2024"/>
    <m/>
    <x v="1"/>
    <s v="Middle East"/>
    <m/>
    <s v="Crude Oil"/>
    <m/>
    <n v="241"/>
    <n v="99.1"/>
    <n v="23883.1"/>
    <m/>
    <m/>
    <m/>
  </r>
  <r>
    <d v="2024-02-04T00:00:00"/>
    <s v="Feb-2024"/>
    <m/>
    <x v="1"/>
    <s v="Europe"/>
    <m/>
    <s v="Natural Gas"/>
    <m/>
    <n v="434"/>
    <n v="48.15"/>
    <n v="20897.099999999999"/>
    <m/>
    <m/>
    <m/>
  </r>
  <r>
    <d v="2024-04-09T00:00:00"/>
    <s v="Apr-2024"/>
    <m/>
    <x v="1"/>
    <s v="Asia Pacific"/>
    <m/>
    <s v="Crude Oil"/>
    <m/>
    <n v="199"/>
    <n v="30.74"/>
    <n v="6117.2599999999993"/>
    <m/>
    <m/>
    <m/>
  </r>
  <r>
    <d v="2024-02-22T00:00:00"/>
    <s v="Feb-2024"/>
    <m/>
    <x v="0"/>
    <s v="Asia Pacific"/>
    <m/>
    <s v="Crude Oil"/>
    <m/>
    <n v="396"/>
    <n v="70.36"/>
    <n v="27862.560000000001"/>
    <m/>
    <m/>
    <m/>
  </r>
  <r>
    <d v="2024-06-09T00:00:00"/>
    <s v="Jun-2024"/>
    <m/>
    <x v="0"/>
    <s v="Europe"/>
    <m/>
    <s v="Natural Gas"/>
    <m/>
    <n v="368"/>
    <n v="73.569999999999993"/>
    <n v="27073.759999999998"/>
    <m/>
    <m/>
    <m/>
  </r>
  <r>
    <d v="2024-01-28T00:00:00"/>
    <s v="Jan-2024"/>
    <m/>
    <x v="1"/>
    <s v="Middle East"/>
    <m/>
    <s v="Crude Oil"/>
    <m/>
    <n v="245"/>
    <n v="65.31"/>
    <n v="16000.95"/>
    <m/>
    <m/>
    <m/>
  </r>
  <r>
    <d v="2024-03-05T00:00:00"/>
    <s v="Mar-2024"/>
    <m/>
    <x v="3"/>
    <s v="North America"/>
    <m/>
    <s v="Propane"/>
    <m/>
    <n v="285"/>
    <n v="80.83"/>
    <n v="23036.55"/>
    <m/>
    <m/>
    <m/>
  </r>
  <r>
    <d v="2024-03-19T00:00:00"/>
    <s v="Mar-2024"/>
    <m/>
    <x v="3"/>
    <s v="North America"/>
    <m/>
    <s v="Propane"/>
    <m/>
    <n v="270"/>
    <n v="28.43"/>
    <n v="7676.1"/>
    <m/>
    <m/>
    <m/>
  </r>
  <r>
    <d v="2024-04-15T00:00:00"/>
    <s v="Apr-2024"/>
    <m/>
    <x v="3"/>
    <s v="North America"/>
    <m/>
    <s v="Propane"/>
    <m/>
    <n v="324"/>
    <n v="95.02"/>
    <n v="30786.48"/>
    <m/>
    <m/>
    <m/>
  </r>
  <r>
    <d v="2024-02-28T00:00:00"/>
    <s v="Feb-2024"/>
    <m/>
    <x v="1"/>
    <s v="Asia Pacific"/>
    <m/>
    <s v="Crude Oil"/>
    <m/>
    <n v="233"/>
    <n v="66.84"/>
    <n v="15573.72"/>
    <m/>
    <m/>
    <m/>
  </r>
  <r>
    <d v="2024-06-09T00:00:00"/>
    <s v="Jun-2024"/>
    <m/>
    <x v="2"/>
    <s v="Asia Pacific"/>
    <m/>
    <s v="Propane"/>
    <m/>
    <n v="430"/>
    <n v="28.68"/>
    <n v="12332.4"/>
    <m/>
    <m/>
    <m/>
  </r>
  <r>
    <d v="2024-04-30T00:00:00"/>
    <s v="Apr-2024"/>
    <m/>
    <x v="2"/>
    <s v="Asia Pacific"/>
    <m/>
    <s v="Propane"/>
    <m/>
    <n v="170"/>
    <n v="99.47"/>
    <n v="16909.900000000001"/>
    <m/>
    <m/>
    <m/>
  </r>
  <r>
    <d v="2024-05-25T00:00:00"/>
    <s v="May-2024"/>
    <m/>
    <x v="1"/>
    <s v="Europe"/>
    <m/>
    <s v="Natural Gas"/>
    <m/>
    <n v="89"/>
    <n v="27.42"/>
    <n v="2440.38"/>
    <m/>
    <m/>
    <m/>
  </r>
  <r>
    <d v="2024-01-14T00:00:00"/>
    <s v="Jan-2024"/>
    <m/>
    <x v="1"/>
    <s v="Asia Pacific"/>
    <m/>
    <s v="Natural Gas"/>
    <m/>
    <n v="287"/>
    <n v="84.25"/>
    <n v="24179.75"/>
    <m/>
    <m/>
    <m/>
  </r>
  <r>
    <d v="2024-01-26T00:00:00"/>
    <s v="Jan-2024"/>
    <m/>
    <x v="3"/>
    <s v="Europe"/>
    <m/>
    <s v="Natural Gas"/>
    <m/>
    <n v="325"/>
    <n v="59.1"/>
    <n v="19207.5"/>
    <m/>
    <m/>
    <m/>
  </r>
  <r>
    <d v="2024-04-24T00:00:00"/>
    <s v="Apr-2024"/>
    <m/>
    <x v="0"/>
    <s v="North America"/>
    <m/>
    <s v="Natural Gas"/>
    <m/>
    <n v="215"/>
    <n v="49.75"/>
    <n v="10696.25"/>
    <m/>
    <m/>
    <m/>
  </r>
  <r>
    <d v="2024-05-18T00:00:00"/>
    <s v="May-2024"/>
    <m/>
    <x v="1"/>
    <s v="Asia Pacific"/>
    <m/>
    <s v="Propane"/>
    <m/>
    <n v="285"/>
    <n v="67.83"/>
    <n v="19331.55"/>
    <m/>
    <m/>
    <m/>
  </r>
  <r>
    <d v="2024-06-08T00:00:00"/>
    <s v="Jun-2024"/>
    <m/>
    <x v="1"/>
    <s v="North America"/>
    <m/>
    <s v="Propane"/>
    <m/>
    <n v="256"/>
    <n v="56.56"/>
    <n v="14479.36"/>
    <m/>
    <m/>
    <m/>
  </r>
  <r>
    <d v="2024-06-03T00:00:00"/>
    <s v="Jun-2024"/>
    <m/>
    <x v="1"/>
    <s v="Asia Pacific"/>
    <m/>
    <s v="Propane"/>
    <m/>
    <n v="407"/>
    <n v="36.83"/>
    <n v="14989.81"/>
    <m/>
    <m/>
    <m/>
  </r>
  <r>
    <d v="2024-01-23T00:00:00"/>
    <s v="Jan-2024"/>
    <m/>
    <x v="3"/>
    <s v="Europe"/>
    <m/>
    <s v="Propane"/>
    <m/>
    <n v="487"/>
    <n v="56.77"/>
    <n v="27646.99"/>
    <m/>
    <m/>
    <m/>
  </r>
  <r>
    <d v="2024-05-18T00:00:00"/>
    <s v="May-2024"/>
    <m/>
    <x v="1"/>
    <s v="North America"/>
    <m/>
    <s v="Propane"/>
    <m/>
    <n v="268"/>
    <n v="77.34"/>
    <n v="20727.12"/>
    <m/>
    <m/>
    <m/>
  </r>
  <r>
    <d v="2024-04-18T00:00:00"/>
    <s v="Apr-2024"/>
    <m/>
    <x v="1"/>
    <s v="North America"/>
    <m/>
    <s v="Natural Gas"/>
    <m/>
    <n v="112"/>
    <n v="95.21"/>
    <n v="10663.52"/>
    <m/>
    <m/>
    <m/>
  </r>
  <r>
    <d v="2024-04-07T00:00:00"/>
    <s v="Apr-2024"/>
    <m/>
    <x v="1"/>
    <s v="Middle East"/>
    <m/>
    <s v="Crude Oil"/>
    <m/>
    <n v="188"/>
    <n v="76.64"/>
    <n v="14408.32"/>
    <m/>
    <m/>
    <m/>
  </r>
  <r>
    <d v="2024-04-26T00:00:00"/>
    <s v="Apr-2024"/>
    <m/>
    <x v="3"/>
    <s v="North America"/>
    <m/>
    <s v="Crude Oil"/>
    <m/>
    <n v="90"/>
    <n v="86.28"/>
    <n v="7765.2"/>
    <m/>
    <m/>
    <m/>
  </r>
  <r>
    <d v="2024-02-08T00:00:00"/>
    <s v="Feb-2024"/>
    <m/>
    <x v="1"/>
    <s v="Middle East"/>
    <m/>
    <s v="Natural Gas"/>
    <m/>
    <n v="220"/>
    <n v="83.39"/>
    <n v="18345.8"/>
    <m/>
    <m/>
    <m/>
  </r>
  <r>
    <d v="2024-05-26T00:00:00"/>
    <s v="May-2024"/>
    <m/>
    <x v="2"/>
    <s v="Europe"/>
    <m/>
    <s v="Natural Gas"/>
    <m/>
    <n v="302"/>
    <n v="25.34"/>
    <n v="7652.68"/>
    <m/>
    <m/>
    <m/>
  </r>
  <r>
    <d v="2024-03-18T00:00:00"/>
    <s v="Mar-2024"/>
    <m/>
    <x v="3"/>
    <s v="Middle East"/>
    <m/>
    <s v="Natural Gas"/>
    <m/>
    <n v="383"/>
    <n v="98.27"/>
    <n v="37637.410000000003"/>
    <m/>
    <m/>
    <m/>
  </r>
  <r>
    <d v="2024-05-10T00:00:00"/>
    <s v="May-2024"/>
    <m/>
    <x v="2"/>
    <s v="Asia Pacific"/>
    <m/>
    <s v="Natural Gas"/>
    <m/>
    <n v="317"/>
    <n v="86.35"/>
    <n v="27372.95"/>
    <m/>
    <m/>
    <m/>
  </r>
  <r>
    <d v="2024-02-09T00:00:00"/>
    <s v="Feb-2024"/>
    <m/>
    <x v="1"/>
    <s v="Europe"/>
    <m/>
    <s v="Natural Gas"/>
    <m/>
    <n v="429"/>
    <n v="49.14"/>
    <n v="21081.06"/>
    <m/>
    <m/>
    <m/>
  </r>
  <r>
    <d v="2024-05-11T00:00:00"/>
    <s v="May-2024"/>
    <m/>
    <x v="1"/>
    <s v="North America"/>
    <m/>
    <s v="Natural Gas"/>
    <m/>
    <n v="385"/>
    <n v="85.13"/>
    <n v="32775.050000000003"/>
    <m/>
    <m/>
    <m/>
  </r>
  <r>
    <d v="2024-03-20T00:00:00"/>
    <s v="Mar-2024"/>
    <m/>
    <x v="0"/>
    <s v="Middle East"/>
    <m/>
    <s v="Crude Oil"/>
    <m/>
    <n v="378"/>
    <n v="47.07"/>
    <n v="17792.46"/>
    <m/>
    <m/>
    <m/>
  </r>
  <r>
    <d v="2024-04-04T00:00:00"/>
    <s v="Apr-2024"/>
    <m/>
    <x v="0"/>
    <s v="Asia Pacific"/>
    <m/>
    <s v="Propane"/>
    <m/>
    <n v="145"/>
    <n v="35.14"/>
    <n v="5095.3"/>
    <m/>
    <m/>
    <m/>
  </r>
  <r>
    <d v="2024-06-06T00:00:00"/>
    <s v="Jun-2024"/>
    <m/>
    <x v="0"/>
    <s v="Asia Pacific"/>
    <m/>
    <s v="Crude Oil"/>
    <m/>
    <n v="137"/>
    <n v="41.3"/>
    <n v="5658.0999999999995"/>
    <m/>
    <m/>
    <m/>
  </r>
  <r>
    <d v="2024-03-15T00:00:00"/>
    <s v="Mar-2024"/>
    <m/>
    <x v="3"/>
    <s v="Middle East"/>
    <m/>
    <s v="Natural Gas"/>
    <m/>
    <n v="119"/>
    <n v="30.95"/>
    <n v="3683.05"/>
    <m/>
    <m/>
    <m/>
  </r>
  <r>
    <d v="2024-02-04T00:00:00"/>
    <s v="Feb-2024"/>
    <m/>
    <x v="0"/>
    <s v="Asia Pacific"/>
    <m/>
    <s v="Crude Oil"/>
    <m/>
    <n v="236"/>
    <n v="59.97"/>
    <n v="14152.92"/>
    <m/>
    <m/>
    <m/>
  </r>
  <r>
    <d v="2024-06-10T00:00:00"/>
    <s v="Jun-2024"/>
    <m/>
    <x v="3"/>
    <s v="Europe"/>
    <m/>
    <s v="Natural Gas"/>
    <m/>
    <n v="114"/>
    <n v="74.680000000000007"/>
    <n v="8513.52"/>
    <m/>
    <m/>
    <m/>
  </r>
  <r>
    <d v="2024-05-19T00:00:00"/>
    <s v="May-2024"/>
    <m/>
    <x v="2"/>
    <s v="Asia Pacific"/>
    <m/>
    <s v="Propane"/>
    <m/>
    <n v="323"/>
    <n v="65.069999999999993"/>
    <n v="21017.61"/>
    <m/>
    <m/>
    <m/>
  </r>
  <r>
    <d v="2024-04-04T00:00:00"/>
    <s v="Apr-2024"/>
    <m/>
    <x v="3"/>
    <s v="Europe"/>
    <m/>
    <s v="Natural Gas"/>
    <m/>
    <n v="209"/>
    <n v="64.260000000000005"/>
    <n v="13430.34"/>
    <m/>
    <m/>
    <m/>
  </r>
  <r>
    <d v="2024-03-11T00:00:00"/>
    <s v="Mar-2024"/>
    <m/>
    <x v="0"/>
    <s v="Middle East"/>
    <m/>
    <s v="Propane"/>
    <m/>
    <n v="176"/>
    <n v="51.95"/>
    <n v="9143.2000000000007"/>
    <m/>
    <m/>
    <m/>
  </r>
  <r>
    <d v="2024-05-23T00:00:00"/>
    <s v="May-2024"/>
    <m/>
    <x v="3"/>
    <s v="North America"/>
    <m/>
    <s v="Natural Gas"/>
    <m/>
    <n v="362"/>
    <n v="64.06"/>
    <n v="23189.72"/>
    <m/>
    <m/>
    <m/>
  </r>
  <r>
    <d v="2024-05-07T00:00:00"/>
    <s v="May-2024"/>
    <m/>
    <x v="3"/>
    <s v="North America"/>
    <m/>
    <s v="Natural Gas"/>
    <m/>
    <n v="301"/>
    <n v="53.63"/>
    <n v="16142.63"/>
    <m/>
    <m/>
    <m/>
  </r>
  <r>
    <d v="2024-03-08T00:00:00"/>
    <s v="Mar-2024"/>
    <m/>
    <x v="0"/>
    <s v="Middle East"/>
    <m/>
    <s v="Natural Gas"/>
    <m/>
    <n v="315"/>
    <n v="59.05"/>
    <n v="18600.75"/>
    <m/>
    <m/>
    <m/>
  </r>
  <r>
    <d v="2024-05-02T00:00:00"/>
    <s v="May-2024"/>
    <m/>
    <x v="0"/>
    <s v="North America"/>
    <m/>
    <s v="Propane"/>
    <m/>
    <n v="246"/>
    <n v="51.94"/>
    <n v="12777.24"/>
    <m/>
    <m/>
    <m/>
  </r>
  <r>
    <d v="2024-06-05T00:00:00"/>
    <s v="Jun-2024"/>
    <m/>
    <x v="3"/>
    <s v="Middle East"/>
    <m/>
    <s v="Crude Oil"/>
    <m/>
    <n v="96"/>
    <n v="96.28"/>
    <n v="9242.880000000001"/>
    <m/>
    <m/>
    <m/>
  </r>
  <r>
    <d v="2024-03-12T00:00:00"/>
    <s v="Mar-2024"/>
    <m/>
    <x v="2"/>
    <s v="Middle East"/>
    <m/>
    <s v="Natural Gas"/>
    <m/>
    <n v="425"/>
    <n v="87.95"/>
    <n v="37378.75"/>
    <m/>
    <m/>
    <m/>
  </r>
  <r>
    <d v="2024-02-22T00:00:00"/>
    <s v="Feb-2024"/>
    <m/>
    <x v="1"/>
    <s v="North America"/>
    <m/>
    <s v="Crude Oil"/>
    <m/>
    <n v="338"/>
    <n v="39.229999999999997"/>
    <n v="13259.74"/>
    <m/>
    <m/>
    <m/>
  </r>
  <r>
    <d v="2024-05-28T00:00:00"/>
    <s v="May-2024"/>
    <m/>
    <x v="0"/>
    <s v="Middle East"/>
    <m/>
    <s v="Natural Gas"/>
    <m/>
    <n v="381"/>
    <n v="65.37"/>
    <n v="24905.97"/>
    <m/>
    <m/>
    <m/>
  </r>
  <r>
    <d v="2024-02-11T00:00:00"/>
    <s v="Feb-2024"/>
    <m/>
    <x v="2"/>
    <s v="Asia Pacific"/>
    <m/>
    <s v="Crude Oil"/>
    <m/>
    <n v="124"/>
    <n v="95.57"/>
    <n v="11850.68"/>
    <m/>
    <m/>
    <m/>
  </r>
  <r>
    <d v="2024-03-30T00:00:00"/>
    <s v="Mar-2024"/>
    <m/>
    <x v="0"/>
    <s v="Middle East"/>
    <m/>
    <s v="Crude Oil"/>
    <m/>
    <n v="293"/>
    <n v="68.849999999999994"/>
    <n v="20173.05"/>
    <m/>
    <m/>
    <m/>
  </r>
  <r>
    <d v="2024-04-08T00:00:00"/>
    <s v="Apr-2024"/>
    <m/>
    <x v="2"/>
    <s v="Middle East"/>
    <m/>
    <s v="Propane"/>
    <m/>
    <n v="419"/>
    <n v="44.67"/>
    <n v="18716.73"/>
    <m/>
    <m/>
    <m/>
  </r>
  <r>
    <d v="2024-05-15T00:00:00"/>
    <s v="May-2024"/>
    <m/>
    <x v="3"/>
    <s v="Europe"/>
    <m/>
    <s v="Propane"/>
    <m/>
    <n v="161"/>
    <n v="73.13"/>
    <n v="11773.93"/>
    <m/>
    <m/>
    <m/>
  </r>
  <r>
    <d v="2024-05-03T00:00:00"/>
    <s v="May-2024"/>
    <m/>
    <x v="1"/>
    <s v="Middle East"/>
    <m/>
    <s v="Crude Oil"/>
    <m/>
    <n v="464"/>
    <n v="45.44"/>
    <n v="21084.16"/>
    <m/>
    <m/>
    <m/>
  </r>
  <r>
    <d v="2024-02-27T00:00:00"/>
    <s v="Feb-2024"/>
    <m/>
    <x v="2"/>
    <s v="North America"/>
    <m/>
    <s v="Natural Gas"/>
    <m/>
    <n v="346"/>
    <n v="87.34"/>
    <n v="30219.64"/>
    <m/>
    <m/>
    <m/>
  </r>
  <r>
    <d v="2024-05-29T00:00:00"/>
    <s v="May-2024"/>
    <m/>
    <x v="3"/>
    <s v="North America"/>
    <m/>
    <s v="Propane"/>
    <m/>
    <n v="102"/>
    <n v="85.7"/>
    <n v="8741.4"/>
    <m/>
    <m/>
    <m/>
  </r>
  <r>
    <d v="2024-01-06T00:00:00"/>
    <s v="Jan-2024"/>
    <m/>
    <x v="2"/>
    <s v="Middle East"/>
    <m/>
    <s v="Crude Oil"/>
    <m/>
    <n v="465"/>
    <n v="73.63"/>
    <n v="34237.949999999997"/>
    <m/>
    <m/>
    <m/>
  </r>
  <r>
    <d v="2024-06-07T00:00:00"/>
    <s v="Jun-2024"/>
    <m/>
    <x v="2"/>
    <s v="Europe"/>
    <m/>
    <s v="Propane"/>
    <m/>
    <n v="144"/>
    <n v="83.67"/>
    <n v="12048.48"/>
    <m/>
    <m/>
    <m/>
  </r>
  <r>
    <d v="2024-01-22T00:00:00"/>
    <s v="Jan-2024"/>
    <m/>
    <x v="3"/>
    <s v="Middle East"/>
    <m/>
    <s v="Crude Oil"/>
    <m/>
    <n v="280"/>
    <n v="37.159999999999997"/>
    <n v="10404.799999999999"/>
    <m/>
    <m/>
    <m/>
  </r>
  <r>
    <d v="2024-04-08T00:00:00"/>
    <s v="Apr-2024"/>
    <m/>
    <x v="2"/>
    <s v="North America"/>
    <m/>
    <s v="Natural Gas"/>
    <m/>
    <n v="77"/>
    <n v="42.67"/>
    <n v="3285.59"/>
    <m/>
    <m/>
    <m/>
  </r>
  <r>
    <d v="2024-02-09T00:00:00"/>
    <s v="Feb-2024"/>
    <m/>
    <x v="3"/>
    <s v="North America"/>
    <m/>
    <s v="Crude Oil"/>
    <m/>
    <n v="266"/>
    <n v="49.67"/>
    <n v="13212.22"/>
    <m/>
    <m/>
    <m/>
  </r>
  <r>
    <d v="2024-05-08T00:00:00"/>
    <s v="May-2024"/>
    <m/>
    <x v="2"/>
    <s v="North America"/>
    <m/>
    <s v="Natural Gas"/>
    <m/>
    <n v="289"/>
    <n v="32.18"/>
    <n v="9300.02"/>
    <m/>
    <m/>
    <m/>
  </r>
  <r>
    <d v="2024-03-11T00:00:00"/>
    <s v="Mar-2024"/>
    <m/>
    <x v="3"/>
    <s v="North America"/>
    <m/>
    <s v="Natural Gas"/>
    <m/>
    <n v="459"/>
    <n v="86.38"/>
    <n v="39648.42"/>
    <m/>
    <m/>
    <m/>
  </r>
  <r>
    <d v="2024-05-31T00:00:00"/>
    <s v="May-2024"/>
    <m/>
    <x v="0"/>
    <s v="Middle East"/>
    <m/>
    <s v="Crude Oil"/>
    <m/>
    <n v="253"/>
    <n v="71.62"/>
    <n v="18119.86"/>
    <m/>
    <m/>
    <m/>
  </r>
  <r>
    <d v="2024-01-19T00:00:00"/>
    <s v="Jan-2024"/>
    <m/>
    <x v="2"/>
    <s v="North America"/>
    <m/>
    <s v="Natural Gas"/>
    <m/>
    <n v="417"/>
    <n v="25.1"/>
    <n v="10466.700000000001"/>
    <m/>
    <m/>
    <m/>
  </r>
  <r>
    <d v="2024-01-09T00:00:00"/>
    <s v="Jan-2024"/>
    <m/>
    <x v="3"/>
    <s v="Europe"/>
    <m/>
    <s v="Crude Oil"/>
    <m/>
    <n v="487"/>
    <n v="49.87"/>
    <n v="24286.69"/>
    <m/>
    <m/>
    <m/>
  </r>
  <r>
    <d v="2024-01-23T00:00:00"/>
    <s v="Jan-2024"/>
    <m/>
    <x v="0"/>
    <s v="North America"/>
    <m/>
    <s v="Natural Gas"/>
    <m/>
    <n v="104"/>
    <n v="73.11"/>
    <n v="7603.44"/>
    <m/>
    <m/>
    <m/>
  </r>
  <r>
    <d v="2024-05-12T00:00:00"/>
    <s v="May-2024"/>
    <m/>
    <x v="1"/>
    <s v="North America"/>
    <m/>
    <s v="Crude Oil"/>
    <m/>
    <n v="457"/>
    <n v="76.05"/>
    <n v="34754.85"/>
    <m/>
    <m/>
    <m/>
  </r>
  <r>
    <d v="2024-04-24T00:00:00"/>
    <s v="Apr-2024"/>
    <m/>
    <x v="2"/>
    <s v="Europe"/>
    <m/>
    <s v="Propane"/>
    <m/>
    <n v="122"/>
    <n v="78.23"/>
    <n v="9544.0600000000013"/>
    <m/>
    <m/>
    <m/>
  </r>
  <r>
    <d v="2024-04-27T00:00:00"/>
    <s v="Apr-2024"/>
    <m/>
    <x v="1"/>
    <s v="Asia Pacific"/>
    <m/>
    <s v="Propane"/>
    <m/>
    <n v="474"/>
    <n v="93.9"/>
    <n v="44508.600000000013"/>
    <m/>
    <m/>
    <m/>
  </r>
  <r>
    <d v="2024-06-22T00:00:00"/>
    <s v="Jun-2024"/>
    <m/>
    <x v="1"/>
    <s v="Middle East"/>
    <m/>
    <s v="Propane"/>
    <m/>
    <n v="269"/>
    <n v="34"/>
    <n v="9146"/>
    <m/>
    <m/>
    <m/>
  </r>
  <r>
    <d v="2024-01-02T00:00:00"/>
    <s v="Jan-2024"/>
    <m/>
    <x v="0"/>
    <s v="North America"/>
    <m/>
    <s v="Crude Oil"/>
    <m/>
    <n v="159"/>
    <n v="53.73"/>
    <n v="8543.07"/>
    <m/>
    <m/>
    <m/>
  </r>
  <r>
    <d v="2024-05-31T00:00:00"/>
    <s v="May-2024"/>
    <m/>
    <x v="2"/>
    <s v="Asia Pacific"/>
    <m/>
    <s v="Natural Gas"/>
    <m/>
    <n v="265"/>
    <n v="40.340000000000003"/>
    <n v="10690.1"/>
    <m/>
    <m/>
    <m/>
  </r>
  <r>
    <d v="2024-03-21T00:00:00"/>
    <s v="Mar-2024"/>
    <m/>
    <x v="2"/>
    <s v="North America"/>
    <m/>
    <s v="Propane"/>
    <m/>
    <n v="458"/>
    <n v="87.04"/>
    <n v="39864.32"/>
    <m/>
    <m/>
    <m/>
  </r>
  <r>
    <d v="2024-03-26T00:00:00"/>
    <s v="Mar-2024"/>
    <m/>
    <x v="1"/>
    <s v="Middle East"/>
    <m/>
    <s v="Propane"/>
    <m/>
    <n v="320"/>
    <n v="27.83"/>
    <n v="8905.5999999999985"/>
    <m/>
    <m/>
    <m/>
  </r>
  <r>
    <d v="2024-05-19T00:00:00"/>
    <s v="May-2024"/>
    <m/>
    <x v="0"/>
    <s v="Europe"/>
    <m/>
    <s v="Natural Gas"/>
    <m/>
    <n v="414"/>
    <n v="37.799999999999997"/>
    <n v="15649.2"/>
    <m/>
    <m/>
    <m/>
  </r>
  <r>
    <d v="2024-03-08T00:00:00"/>
    <s v="Mar-2024"/>
    <m/>
    <x v="3"/>
    <s v="Europe"/>
    <m/>
    <s v="Crude Oil"/>
    <m/>
    <n v="63"/>
    <n v="61.46"/>
    <n v="3871.98"/>
    <m/>
    <m/>
    <m/>
  </r>
  <r>
    <d v="2024-06-30T00:00:00"/>
    <s v="Jun-2024"/>
    <m/>
    <x v="2"/>
    <s v="Asia Pacific"/>
    <m/>
    <s v="Propane"/>
    <m/>
    <n v="297"/>
    <n v="27.99"/>
    <n v="8313.0299999999988"/>
    <m/>
    <m/>
    <m/>
  </r>
  <r>
    <d v="2024-01-31T00:00:00"/>
    <s v="Jan-2024"/>
    <m/>
    <x v="3"/>
    <s v="North America"/>
    <m/>
    <s v="Natural Gas"/>
    <m/>
    <n v="57"/>
    <n v="62.7"/>
    <n v="3573.9"/>
    <m/>
    <m/>
    <m/>
  </r>
  <r>
    <d v="2024-03-24T00:00:00"/>
    <s v="Mar-2024"/>
    <m/>
    <x v="1"/>
    <s v="Asia Pacific"/>
    <m/>
    <s v="Propane"/>
    <m/>
    <n v="71"/>
    <n v="98.94"/>
    <n v="7024.74"/>
    <m/>
    <m/>
    <m/>
  </r>
  <r>
    <d v="2024-06-10T00:00:00"/>
    <s v="Jun-2024"/>
    <m/>
    <x v="2"/>
    <s v="Europe"/>
    <m/>
    <s v="Natural Gas"/>
    <m/>
    <n v="393"/>
    <n v="94.54"/>
    <n v="37154.22"/>
    <m/>
    <m/>
    <m/>
  </r>
  <r>
    <d v="2024-01-15T00:00:00"/>
    <s v="Jan-2024"/>
    <m/>
    <x v="2"/>
    <s v="North America"/>
    <m/>
    <s v="Propane"/>
    <m/>
    <n v="334"/>
    <n v="39.299999999999997"/>
    <n v="13126.2"/>
    <m/>
    <m/>
    <m/>
  </r>
  <r>
    <d v="2024-02-01T00:00:00"/>
    <s v="Feb-2024"/>
    <m/>
    <x v="0"/>
    <s v="Europe"/>
    <m/>
    <s v="Propane"/>
    <m/>
    <n v="320"/>
    <n v="57.5"/>
    <n v="18400"/>
    <m/>
    <m/>
    <m/>
  </r>
  <r>
    <d v="2024-05-13T00:00:00"/>
    <s v="May-2024"/>
    <m/>
    <x v="0"/>
    <s v="Asia Pacific"/>
    <m/>
    <s v="Crude Oil"/>
    <m/>
    <n v="296"/>
    <n v="56.46"/>
    <n v="16712.16"/>
    <m/>
    <m/>
    <m/>
  </r>
  <r>
    <d v="2024-06-06T00:00:00"/>
    <s v="Jun-2024"/>
    <m/>
    <x v="1"/>
    <s v="North America"/>
    <m/>
    <s v="Crude Oil"/>
    <m/>
    <n v="238"/>
    <n v="35.880000000000003"/>
    <n v="8539.44"/>
    <m/>
    <m/>
    <m/>
  </r>
  <r>
    <d v="2024-03-15T00:00:00"/>
    <s v="Mar-2024"/>
    <m/>
    <x v="1"/>
    <s v="Middle East"/>
    <m/>
    <s v="Propane"/>
    <m/>
    <n v="216"/>
    <n v="89.82"/>
    <n v="19401.12"/>
    <m/>
    <m/>
    <m/>
  </r>
  <r>
    <d v="2024-01-17T00:00:00"/>
    <s v="Jan-2024"/>
    <m/>
    <x v="3"/>
    <s v="Middle East"/>
    <m/>
    <s v="Natural Gas"/>
    <m/>
    <n v="73"/>
    <n v="76.52"/>
    <n v="5585.96"/>
    <m/>
    <m/>
    <m/>
  </r>
  <r>
    <d v="2024-02-18T00:00:00"/>
    <s v="Feb-2024"/>
    <m/>
    <x v="0"/>
    <s v="Asia Pacific"/>
    <m/>
    <s v="Natural Gas"/>
    <m/>
    <n v="475"/>
    <n v="95.65"/>
    <n v="45433.75"/>
    <m/>
    <m/>
    <m/>
  </r>
  <r>
    <d v="2024-05-31T00:00:00"/>
    <s v="May-2024"/>
    <m/>
    <x v="3"/>
    <s v="Middle East"/>
    <m/>
    <s v="Natural Gas"/>
    <m/>
    <n v="293"/>
    <n v="86.15"/>
    <n v="25241.95"/>
    <m/>
    <m/>
    <m/>
  </r>
  <r>
    <d v="2024-02-25T00:00:00"/>
    <s v="Feb-2024"/>
    <m/>
    <x v="2"/>
    <s v="Middle East"/>
    <m/>
    <s v="Natural Gas"/>
    <m/>
    <n v="246"/>
    <n v="59.9"/>
    <n v="14735.4"/>
    <m/>
    <m/>
    <m/>
  </r>
  <r>
    <d v="2024-01-01T00:00:00"/>
    <s v="Jan-2024"/>
    <m/>
    <x v="0"/>
    <s v="North America"/>
    <m/>
    <s v="Natural Gas"/>
    <m/>
    <n v="318"/>
    <n v="48.46"/>
    <n v="15410.28"/>
    <m/>
    <m/>
    <m/>
  </r>
  <r>
    <d v="2024-03-12T00:00:00"/>
    <s v="Mar-2024"/>
    <m/>
    <x v="0"/>
    <s v="Middle East"/>
    <m/>
    <s v="Natural Gas"/>
    <m/>
    <n v="79"/>
    <n v="64.099999999999994"/>
    <n v="5063.8999999999996"/>
    <m/>
    <m/>
    <m/>
  </r>
  <r>
    <d v="2024-05-31T00:00:00"/>
    <s v="May-2024"/>
    <m/>
    <x v="2"/>
    <s v="Europe"/>
    <m/>
    <s v="Propane"/>
    <m/>
    <n v="490"/>
    <n v="75.14"/>
    <n v="36818.6"/>
    <m/>
    <m/>
    <m/>
  </r>
  <r>
    <d v="2024-06-24T00:00:00"/>
    <s v="Jun-2024"/>
    <m/>
    <x v="3"/>
    <s v="North America"/>
    <m/>
    <s v="Natural Gas"/>
    <m/>
    <n v="143"/>
    <n v="53.91"/>
    <n v="7709.1299999999992"/>
    <m/>
    <m/>
    <m/>
  </r>
  <r>
    <d v="2024-06-25T00:00:00"/>
    <s v="Jun-2024"/>
    <m/>
    <x v="3"/>
    <s v="Asia Pacific"/>
    <m/>
    <s v="Natural Gas"/>
    <m/>
    <n v="323"/>
    <n v="45.09"/>
    <n v="14564.07"/>
    <m/>
    <m/>
    <m/>
  </r>
  <r>
    <d v="2024-04-15T00:00:00"/>
    <s v="Apr-2024"/>
    <m/>
    <x v="0"/>
    <s v="Middle East"/>
    <m/>
    <s v="Natural Gas"/>
    <m/>
    <n v="65"/>
    <n v="91.32"/>
    <n v="5935.7999999999993"/>
    <m/>
    <m/>
    <m/>
  </r>
  <r>
    <d v="2024-06-02T00:00:00"/>
    <s v="Jun-2024"/>
    <m/>
    <x v="1"/>
    <s v="Europe"/>
    <m/>
    <s v="Crude Oil"/>
    <m/>
    <n v="404"/>
    <n v="71.42"/>
    <n v="28853.68"/>
    <m/>
    <m/>
    <m/>
  </r>
  <r>
    <d v="2024-06-01T00:00:00"/>
    <s v="Jun-2024"/>
    <m/>
    <x v="0"/>
    <s v="Middle East"/>
    <m/>
    <s v="Natural Gas"/>
    <m/>
    <n v="393"/>
    <n v="71.959999999999994"/>
    <n v="28280.28"/>
    <m/>
    <m/>
    <m/>
  </r>
  <r>
    <d v="2024-01-19T00:00:00"/>
    <s v="Jan-2024"/>
    <m/>
    <x v="0"/>
    <s v="Middle East"/>
    <m/>
    <s v="Propane"/>
    <m/>
    <n v="433"/>
    <n v="68.53"/>
    <n v="29673.49"/>
    <m/>
    <m/>
    <m/>
  </r>
  <r>
    <d v="2024-03-05T00:00:00"/>
    <s v="Mar-2024"/>
    <m/>
    <x v="1"/>
    <s v="Europe"/>
    <m/>
    <s v="Crude Oil"/>
    <m/>
    <n v="230"/>
    <n v="89.42"/>
    <n v="20566.599999999999"/>
    <m/>
    <m/>
    <m/>
  </r>
  <r>
    <d v="2024-01-10T00:00:00"/>
    <s v="Jan-2024"/>
    <m/>
    <x v="1"/>
    <s v="North America"/>
    <m/>
    <s v="Natural Gas"/>
    <m/>
    <n v="484"/>
    <n v="77.599999999999994"/>
    <n v="37558.399999999987"/>
    <m/>
    <m/>
    <m/>
  </r>
  <r>
    <d v="2024-03-06T00:00:00"/>
    <s v="Mar-2024"/>
    <m/>
    <x v="0"/>
    <s v="Europe"/>
    <m/>
    <s v="Natural Gas"/>
    <m/>
    <n v="408"/>
    <n v="67.14"/>
    <n v="27393.119999999999"/>
    <m/>
    <m/>
    <m/>
  </r>
  <r>
    <d v="2024-05-20T00:00:00"/>
    <s v="May-2024"/>
    <m/>
    <x v="0"/>
    <s v="Asia Pacific"/>
    <m/>
    <s v="Propane"/>
    <m/>
    <n v="85"/>
    <n v="66.39"/>
    <n v="5643.15"/>
    <m/>
    <m/>
    <m/>
  </r>
  <r>
    <d v="2024-04-29T00:00:00"/>
    <s v="Apr-2024"/>
    <m/>
    <x v="2"/>
    <s v="Asia Pacific"/>
    <m/>
    <s v="Natural Gas"/>
    <m/>
    <n v="125"/>
    <n v="99.34"/>
    <n v="12417.5"/>
    <m/>
    <m/>
    <m/>
  </r>
  <r>
    <d v="2024-04-05T00:00:00"/>
    <s v="Apr-2024"/>
    <m/>
    <x v="3"/>
    <s v="Middle East"/>
    <m/>
    <s v="Natural Gas"/>
    <m/>
    <n v="111"/>
    <n v="60.3"/>
    <n v="6693.2999999999993"/>
    <m/>
    <m/>
    <m/>
  </r>
  <r>
    <d v="2024-04-13T00:00:00"/>
    <s v="Apr-2024"/>
    <m/>
    <x v="3"/>
    <s v="Asia Pacific"/>
    <m/>
    <s v="Propane"/>
    <m/>
    <n v="122"/>
    <n v="65.17"/>
    <n v="7950.74"/>
    <m/>
    <m/>
    <m/>
  </r>
  <r>
    <d v="2024-06-14T00:00:00"/>
    <s v="Jun-2024"/>
    <m/>
    <x v="2"/>
    <s v="Europe"/>
    <m/>
    <s v="Crude Oil"/>
    <m/>
    <n v="232"/>
    <n v="78.459999999999994"/>
    <n v="18202.72"/>
    <m/>
    <m/>
    <m/>
  </r>
  <r>
    <d v="2024-05-26T00:00:00"/>
    <s v="May-2024"/>
    <m/>
    <x v="2"/>
    <s v="Europe"/>
    <m/>
    <s v="Propane"/>
    <m/>
    <n v="109"/>
    <n v="99.88"/>
    <n v="10886.92"/>
    <m/>
    <m/>
    <m/>
  </r>
  <r>
    <d v="2024-03-07T00:00:00"/>
    <s v="Mar-2024"/>
    <m/>
    <x v="0"/>
    <s v="North America"/>
    <m/>
    <s v="Natural Gas"/>
    <m/>
    <n v="215"/>
    <n v="66"/>
    <n v="14190"/>
    <m/>
    <m/>
    <m/>
  </r>
  <r>
    <d v="2024-06-07T00:00:00"/>
    <s v="Jun-2024"/>
    <m/>
    <x v="0"/>
    <s v="Europe"/>
    <m/>
    <s v="Propane"/>
    <m/>
    <n v="110"/>
    <n v="81.05"/>
    <n v="8915.5"/>
    <m/>
    <m/>
    <m/>
  </r>
  <r>
    <d v="2024-01-17T00:00:00"/>
    <s v="Jan-2024"/>
    <m/>
    <x v="3"/>
    <s v="Asia Pacific"/>
    <m/>
    <s v="Natural Gas"/>
    <m/>
    <n v="70"/>
    <n v="38.159999999999997"/>
    <n v="2671.2"/>
    <m/>
    <m/>
    <m/>
  </r>
  <r>
    <d v="2024-02-24T00:00:00"/>
    <s v="Feb-2024"/>
    <m/>
    <x v="1"/>
    <s v="Europe"/>
    <m/>
    <s v="Propane"/>
    <m/>
    <n v="402"/>
    <n v="88.84"/>
    <n v="35713.68"/>
    <m/>
    <m/>
    <m/>
  </r>
  <r>
    <d v="2024-02-04T00:00:00"/>
    <s v="Feb-2024"/>
    <m/>
    <x v="1"/>
    <s v="Europe"/>
    <m/>
    <s v="Natural Gas"/>
    <m/>
    <n v="55"/>
    <n v="52.68"/>
    <n v="2897.4"/>
    <m/>
    <m/>
    <m/>
  </r>
  <r>
    <d v="2024-05-26T00:00:00"/>
    <s v="May-2024"/>
    <m/>
    <x v="2"/>
    <s v="Europe"/>
    <m/>
    <s v="Crude Oil"/>
    <m/>
    <n v="354"/>
    <n v="74.45"/>
    <n v="26355.3"/>
    <m/>
    <m/>
    <m/>
  </r>
  <r>
    <d v="2024-05-13T00:00:00"/>
    <s v="May-2024"/>
    <m/>
    <x v="0"/>
    <s v="Middle East"/>
    <m/>
    <s v="Crude Oil"/>
    <m/>
    <n v="208"/>
    <n v="59.78"/>
    <n v="12434.24"/>
    <m/>
    <m/>
    <m/>
  </r>
  <r>
    <d v="2024-05-09T00:00:00"/>
    <s v="May-2024"/>
    <m/>
    <x v="3"/>
    <s v="Middle East"/>
    <m/>
    <s v="Natural Gas"/>
    <m/>
    <n v="463"/>
    <n v="80.83"/>
    <n v="37424.29"/>
    <m/>
    <m/>
    <m/>
  </r>
  <r>
    <d v="2024-06-23T00:00:00"/>
    <s v="Jun-2024"/>
    <m/>
    <x v="1"/>
    <s v="Middle East"/>
    <m/>
    <s v="Crude Oil"/>
    <m/>
    <n v="462"/>
    <n v="29.81"/>
    <n v="13772.22"/>
    <m/>
    <m/>
    <m/>
  </r>
  <r>
    <d v="2024-06-05T00:00:00"/>
    <s v="Jun-2024"/>
    <m/>
    <x v="3"/>
    <s v="Middle East"/>
    <m/>
    <s v="Natural Gas"/>
    <m/>
    <n v="201"/>
    <n v="40.92"/>
    <n v="8224.92"/>
    <m/>
    <m/>
    <m/>
  </r>
  <r>
    <d v="2024-05-13T00:00:00"/>
    <s v="May-2024"/>
    <m/>
    <x v="3"/>
    <s v="Asia Pacific"/>
    <m/>
    <s v="Natural Gas"/>
    <m/>
    <n v="472"/>
    <n v="67.180000000000007"/>
    <n v="31708.959999999999"/>
    <m/>
    <m/>
    <m/>
  </r>
  <r>
    <d v="2024-02-03T00:00:00"/>
    <s v="Feb-2024"/>
    <m/>
    <x v="1"/>
    <s v="Asia Pacific"/>
    <m/>
    <s v="Propane"/>
    <m/>
    <n v="54"/>
    <n v="83.89"/>
    <n v="4530.0600000000004"/>
    <m/>
    <m/>
    <m/>
  </r>
  <r>
    <d v="2024-03-30T00:00:00"/>
    <s v="Mar-2024"/>
    <m/>
    <x v="0"/>
    <s v="Europe"/>
    <m/>
    <s v="Natural Gas"/>
    <m/>
    <n v="239"/>
    <n v="75.03"/>
    <n v="17932.169999999998"/>
    <m/>
    <m/>
    <m/>
  </r>
  <r>
    <d v="2024-02-12T00:00:00"/>
    <s v="Feb-2024"/>
    <m/>
    <x v="3"/>
    <s v="Asia Pacific"/>
    <m/>
    <s v="Natural Gas"/>
    <m/>
    <n v="54"/>
    <n v="62.05"/>
    <n v="3350.7"/>
    <m/>
    <m/>
    <m/>
  </r>
  <r>
    <d v="2024-03-18T00:00:00"/>
    <s v="Mar-2024"/>
    <m/>
    <x v="1"/>
    <s v="Middle East"/>
    <m/>
    <s v="Propane"/>
    <m/>
    <n v="77"/>
    <n v="55.97"/>
    <n v="4309.6899999999996"/>
    <m/>
    <m/>
    <m/>
  </r>
  <r>
    <d v="2024-01-30T00:00:00"/>
    <s v="Jan-2024"/>
    <m/>
    <x v="1"/>
    <s v="Asia Pacific"/>
    <m/>
    <s v="Crude Oil"/>
    <m/>
    <n v="322"/>
    <n v="36.04"/>
    <n v="11604.88"/>
    <m/>
    <m/>
    <m/>
  </r>
  <r>
    <d v="2024-03-17T00:00:00"/>
    <s v="Mar-2024"/>
    <m/>
    <x v="3"/>
    <s v="Europe"/>
    <m/>
    <s v="Natural Gas"/>
    <m/>
    <n v="421"/>
    <n v="88.27"/>
    <n v="37161.67"/>
    <m/>
    <m/>
    <m/>
  </r>
  <r>
    <d v="2024-04-30T00:00:00"/>
    <s v="Apr-2024"/>
    <m/>
    <x v="2"/>
    <s v="Europe"/>
    <m/>
    <s v="Natural Gas"/>
    <m/>
    <n v="181"/>
    <n v="34.08"/>
    <n v="6168.48"/>
    <m/>
    <m/>
    <m/>
  </r>
  <r>
    <d v="2024-03-13T00:00:00"/>
    <s v="Mar-2024"/>
    <m/>
    <x v="0"/>
    <s v="Middle East"/>
    <m/>
    <s v="Natural Gas"/>
    <m/>
    <n v="341"/>
    <n v="95.81"/>
    <n v="32671.21"/>
    <m/>
    <m/>
    <m/>
  </r>
  <r>
    <d v="2024-01-15T00:00:00"/>
    <s v="Jan-2024"/>
    <m/>
    <x v="0"/>
    <s v="North America"/>
    <m/>
    <s v="Propane"/>
    <m/>
    <n v="458"/>
    <n v="48.38"/>
    <n v="22158.04"/>
    <m/>
    <m/>
    <m/>
  </r>
  <r>
    <d v="2024-01-20T00:00:00"/>
    <s v="Jan-2024"/>
    <m/>
    <x v="2"/>
    <s v="Europe"/>
    <m/>
    <s v="Crude Oil"/>
    <m/>
    <n v="100"/>
    <n v="90.97"/>
    <n v="9097"/>
    <m/>
    <m/>
    <m/>
  </r>
  <r>
    <d v="2024-01-14T00:00:00"/>
    <s v="Jan-2024"/>
    <m/>
    <x v="3"/>
    <s v="Asia Pacific"/>
    <m/>
    <s v="Natural Gas"/>
    <m/>
    <n v="363"/>
    <n v="63.51"/>
    <n v="23054.13"/>
    <m/>
    <m/>
    <m/>
  </r>
  <r>
    <d v="2024-02-17T00:00:00"/>
    <s v="Feb-2024"/>
    <m/>
    <x v="1"/>
    <s v="North America"/>
    <m/>
    <s v="Propane"/>
    <m/>
    <n v="447"/>
    <n v="25.23"/>
    <n v="11277.81"/>
    <m/>
    <m/>
    <m/>
  </r>
  <r>
    <d v="2024-01-22T00:00:00"/>
    <s v="Jan-2024"/>
    <m/>
    <x v="2"/>
    <s v="Europe"/>
    <m/>
    <s v="Crude Oil"/>
    <m/>
    <n v="189"/>
    <n v="71.83"/>
    <n v="13575.87"/>
    <m/>
    <m/>
    <m/>
  </r>
  <r>
    <d v="2024-06-19T00:00:00"/>
    <s v="Jun-2024"/>
    <m/>
    <x v="0"/>
    <s v="North America"/>
    <m/>
    <s v="Natural Gas"/>
    <m/>
    <n v="477"/>
    <n v="25.33"/>
    <n v="12082.41"/>
    <m/>
    <m/>
    <m/>
  </r>
  <r>
    <d v="2024-05-19T00:00:00"/>
    <s v="May-2024"/>
    <m/>
    <x v="1"/>
    <s v="Europe"/>
    <m/>
    <s v="Crude Oil"/>
    <m/>
    <n v="96"/>
    <n v="40.1"/>
    <n v="3849.6"/>
    <m/>
    <m/>
    <m/>
  </r>
  <r>
    <d v="2024-05-29T00:00:00"/>
    <s v="May-2024"/>
    <m/>
    <x v="1"/>
    <s v="Middle East"/>
    <m/>
    <s v="Propane"/>
    <m/>
    <n v="177"/>
    <n v="77.650000000000006"/>
    <n v="13744.05"/>
    <m/>
    <m/>
    <m/>
  </r>
  <r>
    <d v="2024-04-12T00:00:00"/>
    <s v="Apr-2024"/>
    <m/>
    <x v="1"/>
    <s v="Middle East"/>
    <m/>
    <s v="Crude Oil"/>
    <m/>
    <n v="120"/>
    <n v="25"/>
    <n v="3000"/>
    <m/>
    <m/>
    <m/>
  </r>
  <r>
    <d v="2024-03-30T00:00:00"/>
    <s v="Mar-2024"/>
    <m/>
    <x v="2"/>
    <s v="Middle East"/>
    <m/>
    <s v="Natural Gas"/>
    <m/>
    <n v="482"/>
    <n v="90.34"/>
    <n v="43543.88"/>
    <m/>
    <m/>
    <m/>
  </r>
  <r>
    <d v="2024-05-14T00:00:00"/>
    <s v="May-2024"/>
    <m/>
    <x v="1"/>
    <s v="Middle East"/>
    <m/>
    <s v="Propane"/>
    <m/>
    <n v="380"/>
    <n v="41.24"/>
    <n v="15671.2"/>
    <m/>
    <m/>
    <m/>
  </r>
  <r>
    <d v="2024-04-01T00:00:00"/>
    <s v="Apr-2024"/>
    <m/>
    <x v="3"/>
    <s v="Middle East"/>
    <m/>
    <s v="Crude Oil"/>
    <m/>
    <n v="375"/>
    <n v="79.680000000000007"/>
    <n v="29880"/>
    <m/>
    <m/>
    <m/>
  </r>
  <r>
    <d v="2024-02-10T00:00:00"/>
    <s v="Feb-2024"/>
    <m/>
    <x v="1"/>
    <s v="North America"/>
    <m/>
    <s v="Propane"/>
    <m/>
    <n v="461"/>
    <n v="52.07"/>
    <n v="24004.27"/>
    <m/>
    <m/>
    <m/>
  </r>
  <r>
    <d v="2024-06-17T00:00:00"/>
    <s v="Jun-2024"/>
    <m/>
    <x v="3"/>
    <s v="Middle East"/>
    <m/>
    <s v="Natural Gas"/>
    <m/>
    <n v="403"/>
    <n v="91.37"/>
    <n v="36822.11"/>
    <m/>
    <m/>
    <m/>
  </r>
  <r>
    <d v="2024-03-09T00:00:00"/>
    <s v="Mar-2024"/>
    <m/>
    <x v="0"/>
    <s v="Asia Pacific"/>
    <m/>
    <s v="Propane"/>
    <m/>
    <n v="338"/>
    <n v="65.44"/>
    <n v="22118.720000000001"/>
    <m/>
    <m/>
    <m/>
  </r>
  <r>
    <d v="2024-04-08T00:00:00"/>
    <s v="Apr-2024"/>
    <m/>
    <x v="3"/>
    <s v="Asia Pacific"/>
    <m/>
    <s v="Crude Oil"/>
    <m/>
    <n v="319"/>
    <n v="46.81"/>
    <n v="14932.39"/>
    <m/>
    <m/>
    <m/>
  </r>
  <r>
    <d v="2024-04-08T00:00:00"/>
    <s v="Apr-2024"/>
    <m/>
    <x v="0"/>
    <s v="Europe"/>
    <m/>
    <s v="Propane"/>
    <m/>
    <n v="325"/>
    <n v="90.27"/>
    <n v="29337.75"/>
    <m/>
    <m/>
    <m/>
  </r>
  <r>
    <d v="2024-02-08T00:00:00"/>
    <s v="Feb-2024"/>
    <m/>
    <x v="3"/>
    <s v="Asia Pacific"/>
    <m/>
    <s v="Natural Gas"/>
    <m/>
    <n v="152"/>
    <n v="48.82"/>
    <n v="7420.64"/>
    <m/>
    <m/>
    <m/>
  </r>
  <r>
    <d v="2024-01-02T00:00:00"/>
    <s v="Jan-2024"/>
    <m/>
    <x v="1"/>
    <s v="Middle East"/>
    <m/>
    <s v="Crude Oil"/>
    <m/>
    <n v="322"/>
    <n v="34.94"/>
    <n v="11250.68"/>
    <m/>
    <m/>
    <m/>
  </r>
  <r>
    <d v="2024-01-17T00:00:00"/>
    <s v="Jan-2024"/>
    <m/>
    <x v="2"/>
    <s v="Europe"/>
    <m/>
    <s v="Natural Gas"/>
    <m/>
    <n v="213"/>
    <n v="89.57"/>
    <n v="19078.41"/>
    <m/>
    <m/>
    <m/>
  </r>
  <r>
    <d v="2024-05-08T00:00:00"/>
    <s v="May-2024"/>
    <m/>
    <x v="1"/>
    <s v="Middle East"/>
    <m/>
    <s v="Natural Gas"/>
    <m/>
    <n v="419"/>
    <n v="84.6"/>
    <n v="35447.399999999987"/>
    <m/>
    <m/>
    <m/>
  </r>
  <r>
    <d v="2024-03-08T00:00:00"/>
    <s v="Mar-2024"/>
    <m/>
    <x v="2"/>
    <s v="Europe"/>
    <m/>
    <s v="Natural Gas"/>
    <m/>
    <n v="457"/>
    <n v="75.319999999999993"/>
    <n v="34421.24"/>
    <m/>
    <m/>
    <m/>
  </r>
  <r>
    <d v="2024-03-10T00:00:00"/>
    <s v="Mar-2024"/>
    <m/>
    <x v="1"/>
    <s v="Asia Pacific"/>
    <m/>
    <s v="Propane"/>
    <m/>
    <n v="380"/>
    <n v="85.92"/>
    <n v="32649.599999999999"/>
    <m/>
    <m/>
    <m/>
  </r>
  <r>
    <d v="2024-04-26T00:00:00"/>
    <s v="Apr-2024"/>
    <m/>
    <x v="0"/>
    <s v="North America"/>
    <m/>
    <s v="Natural Gas"/>
    <m/>
    <n v="293"/>
    <n v="75.94"/>
    <n v="22250.42"/>
    <m/>
    <m/>
    <m/>
  </r>
  <r>
    <d v="2024-02-28T00:00:00"/>
    <s v="Feb-2024"/>
    <m/>
    <x v="3"/>
    <s v="North America"/>
    <m/>
    <s v="Natural Gas"/>
    <m/>
    <n v="149"/>
    <n v="92.45"/>
    <n v="13775.05"/>
    <m/>
    <m/>
    <m/>
  </r>
  <r>
    <d v="2024-04-07T00:00:00"/>
    <s v="Apr-2024"/>
    <m/>
    <x v="2"/>
    <s v="Europe"/>
    <m/>
    <s v="Propane"/>
    <m/>
    <n v="470"/>
    <n v="35.159999999999997"/>
    <n v="16525.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429D6-02EA-4F54-AC26-712FEBBEEED0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3:N18" firstHeaderRow="1" firstDataRow="1" firstDataCol="1"/>
  <pivotFields count="14">
    <pivotField numFmtId="164" showAll="0"/>
    <pivotField showAll="0"/>
    <pivotField showAll="0"/>
    <pivotField axis="axisRow" showAll="0" sortType="descending">
      <items count="5">
        <item x="0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5">
    <i>
      <x v="1"/>
    </i>
    <i>
      <x v="2"/>
    </i>
    <i>
      <x v="3"/>
    </i>
    <i>
      <x/>
    </i>
    <i t="grand">
      <x/>
    </i>
  </rowItems>
  <colItems count="1">
    <i/>
  </colItems>
  <dataFields count="1">
    <dataField name="Sum of Revenue (USD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5707D-6C38-46ED-9C0A-65943BB7DA18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7" firstHeaderRow="1" firstDataRow="1" firstDataCol="1"/>
  <pivotFields count="12"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6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Average of Price per Barrel (USD)" fld="8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2C501-0D62-445B-B198-7B1A8FC6BA99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8" firstHeaderRow="1" firstDataRow="1" firstDataCol="1"/>
  <pivotFields count="11">
    <pivotField numFmtId="164" showAll="0"/>
    <pivotField axis="axisRow" showAll="0">
      <items count="7">
        <item x="4"/>
        <item x="1"/>
        <item x="5"/>
        <item x="2"/>
        <item x="3"/>
        <item x="0"/>
        <item t="default"/>
      </items>
    </pivotField>
    <pivotField showAll="0">
      <items count="8">
        <item x="4"/>
        <item x="1"/>
        <item x="5"/>
        <item x="2"/>
        <item x="3"/>
        <item x="0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s Extracted (Barrels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4B79B-1D5E-4CA4-9112-258B74334D0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" firstHeaderRow="1" firstDataRow="1" firstDataCol="1"/>
  <pivotFields count="8">
    <pivotField numFmtId="164" showAll="0"/>
    <pivotField showAll="0"/>
    <pivotField showAll="0"/>
    <pivotField axis="axisRow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3"/>
  </rowFields>
  <rowItems count="5">
    <i>
      <x v="1"/>
    </i>
    <i>
      <x v="2"/>
    </i>
    <i>
      <x v="3"/>
    </i>
    <i>
      <x/>
    </i>
    <i t="grand">
      <x/>
    </i>
  </rowItems>
  <colItems count="1">
    <i/>
  </colItems>
  <dataFields count="1">
    <dataField name="Sum of Revenue (USD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topLeftCell="F1" workbookViewId="0">
      <selection activeCell="K11" sqref="K11"/>
    </sheetView>
  </sheetViews>
  <sheetFormatPr defaultRowHeight="14.4" x14ac:dyDescent="0.3"/>
  <cols>
    <col min="1" max="1" width="18.109375" bestFit="1" customWidth="1"/>
    <col min="2" max="3" width="15.77734375" customWidth="1"/>
    <col min="4" max="4" width="12.88671875" bestFit="1" customWidth="1"/>
    <col min="5" max="5" width="15.77734375" bestFit="1" customWidth="1"/>
    <col min="6" max="6" width="12.77734375" customWidth="1"/>
    <col min="7" max="7" width="13.44140625" bestFit="1" customWidth="1"/>
    <col min="8" max="8" width="11.44140625" customWidth="1"/>
    <col min="9" max="9" width="14.33203125" bestFit="1" customWidth="1"/>
    <col min="10" max="10" width="21.44140625" bestFit="1" customWidth="1"/>
    <col min="11" max="11" width="19.21875" bestFit="1" customWidth="1"/>
    <col min="12" max="12" width="13.77734375" bestFit="1" customWidth="1"/>
    <col min="13" max="13" width="22.109375" bestFit="1" customWidth="1"/>
    <col min="14" max="14" width="23.6640625" bestFit="1" customWidth="1"/>
    <col min="15" max="15" width="19.33203125" bestFit="1" customWidth="1"/>
    <col min="16" max="16" width="26.5546875" bestFit="1" customWidth="1"/>
  </cols>
  <sheetData>
    <row r="1" spans="1:16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36</v>
      </c>
      <c r="F1" s="1" t="s">
        <v>2</v>
      </c>
      <c r="G1" s="1" t="s">
        <v>23</v>
      </c>
      <c r="H1" s="1" t="s">
        <v>3</v>
      </c>
      <c r="I1" s="1" t="s">
        <v>34</v>
      </c>
      <c r="J1" s="1" t="s">
        <v>4</v>
      </c>
      <c r="K1" s="1" t="s">
        <v>5</v>
      </c>
      <c r="L1" s="1" t="s">
        <v>6</v>
      </c>
      <c r="M1" s="6" t="s">
        <v>24</v>
      </c>
      <c r="N1" s="6" t="s">
        <v>32</v>
      </c>
      <c r="O1" s="6" t="s">
        <v>35</v>
      </c>
      <c r="P1" s="6" t="s">
        <v>37</v>
      </c>
    </row>
    <row r="2" spans="1:16" x14ac:dyDescent="0.3">
      <c r="A2" s="2">
        <v>45421</v>
      </c>
      <c r="B2" s="2" t="str">
        <f>TEXT(A2,"mmm-YYYY")</f>
        <v>May-2024</v>
      </c>
      <c r="C2" s="2" t="str" cm="1">
        <f t="array" ref="C2:C7">_xlfn.UNIQUE(B2:B251)</f>
        <v>May-2024</v>
      </c>
      <c r="D2" t="s">
        <v>7</v>
      </c>
      <c r="E2" t="str" cm="1">
        <f t="array" ref="E2:E5">_xlfn.UNIQUE(D2:D251)</f>
        <v>Baker Hughes</v>
      </c>
      <c r="F2" t="s">
        <v>11</v>
      </c>
      <c r="G2" t="str" cm="1">
        <f t="array" ref="G2:G5">_xlfn.UNIQUE(F2:F251)</f>
        <v>Europe</v>
      </c>
      <c r="H2" t="s">
        <v>15</v>
      </c>
      <c r="I2" t="str" cm="1">
        <f t="array" ref="I2:I4">_xlfn.UNIQUE(H2:H251)</f>
        <v>Natural Gas</v>
      </c>
      <c r="J2">
        <v>323</v>
      </c>
      <c r="K2">
        <v>44.4</v>
      </c>
      <c r="L2">
        <v>14341.2</v>
      </c>
      <c r="M2">
        <f>SUMIF(F2:F251,G2,L2:L251)</f>
        <v>1285342.3199999998</v>
      </c>
      <c r="N2">
        <f>SUMIF(B2:B251,C2,J2:J251)</f>
        <v>13472</v>
      </c>
      <c r="O2">
        <f>AVERAGEIF(H2:H251,I2,K2:K251)</f>
        <v>66.606000000000009</v>
      </c>
      <c r="P2">
        <f>SUMIF(D2:D251,E2,L2:L251)</f>
        <v>997994.08000000007</v>
      </c>
    </row>
    <row r="3" spans="1:16" x14ac:dyDescent="0.3">
      <c r="A3" s="2">
        <v>45327</v>
      </c>
      <c r="B3" s="2" t="str">
        <f t="shared" ref="B3:B66" si="0">TEXT(A3,"mmm-YYYY")</f>
        <v>Feb-2024</v>
      </c>
      <c r="C3" s="2" t="str">
        <v>Feb-2024</v>
      </c>
      <c r="D3" t="s">
        <v>8</v>
      </c>
      <c r="E3" t="str">
        <v>ConocoPhillips</v>
      </c>
      <c r="F3" t="s">
        <v>11</v>
      </c>
      <c r="G3" t="str">
        <v>Asia Pacific</v>
      </c>
      <c r="H3" t="s">
        <v>16</v>
      </c>
      <c r="I3" t="str">
        <v>Propane</v>
      </c>
      <c r="J3">
        <v>76</v>
      </c>
      <c r="K3">
        <v>53.43</v>
      </c>
      <c r="L3">
        <v>4060.68</v>
      </c>
      <c r="M3">
        <f t="shared" ref="M3:M5" si="1">SUMIF(F3:F252,G3,L3:L252)</f>
        <v>829715.73999999987</v>
      </c>
      <c r="N3">
        <f t="shared" ref="N3:N6" si="2">SUMIF(B3:B252,C3,J3:J252)</f>
        <v>10154</v>
      </c>
      <c r="O3">
        <f t="shared" ref="O3:O4" si="3">AVERAGEIF(H3:H252,I3,K3:K252)</f>
        <v>63.176419753086407</v>
      </c>
      <c r="P3">
        <f t="shared" ref="P3:P5" si="4">SUMIF(D3:D252,E3,L3:L252)</f>
        <v>1160286.8700000001</v>
      </c>
    </row>
    <row r="4" spans="1:16" x14ac:dyDescent="0.3">
      <c r="A4" s="2">
        <v>45460</v>
      </c>
      <c r="B4" s="2" t="str">
        <f t="shared" si="0"/>
        <v>Jun-2024</v>
      </c>
      <c r="C4" s="2" t="str">
        <v>Jun-2024</v>
      </c>
      <c r="D4" t="s">
        <v>8</v>
      </c>
      <c r="E4" t="str">
        <v>Schlumberger</v>
      </c>
      <c r="F4" t="s">
        <v>12</v>
      </c>
      <c r="G4" t="str">
        <v>Middle East</v>
      </c>
      <c r="H4" t="s">
        <v>16</v>
      </c>
      <c r="I4" t="str">
        <v>Crude Oil</v>
      </c>
      <c r="J4">
        <v>185</v>
      </c>
      <c r="K4">
        <v>72.66</v>
      </c>
      <c r="L4">
        <v>13442.1</v>
      </c>
      <c r="M4">
        <f t="shared" si="1"/>
        <v>1165075.02</v>
      </c>
      <c r="N4">
        <f t="shared" si="2"/>
        <v>12601</v>
      </c>
      <c r="O4">
        <f t="shared" si="3"/>
        <v>64.196093750000003</v>
      </c>
      <c r="P4">
        <f t="shared" si="4"/>
        <v>1079983.5899999999</v>
      </c>
    </row>
    <row r="5" spans="1:16" x14ac:dyDescent="0.3">
      <c r="A5" s="2">
        <v>45360</v>
      </c>
      <c r="B5" s="2" t="str">
        <f t="shared" si="0"/>
        <v>Mar-2024</v>
      </c>
      <c r="C5" s="2" t="str">
        <v>Mar-2024</v>
      </c>
      <c r="D5" t="s">
        <v>9</v>
      </c>
      <c r="E5" t="str">
        <v>Halliburton</v>
      </c>
      <c r="F5" t="s">
        <v>13</v>
      </c>
      <c r="G5" t="str">
        <v>North America</v>
      </c>
      <c r="H5" t="s">
        <v>15</v>
      </c>
      <c r="J5">
        <v>490</v>
      </c>
      <c r="K5">
        <v>63.78</v>
      </c>
      <c r="L5">
        <v>31252.2</v>
      </c>
      <c r="M5">
        <f t="shared" si="1"/>
        <v>1066430.1299999999</v>
      </c>
      <c r="N5">
        <f t="shared" si="2"/>
        <v>11081</v>
      </c>
      <c r="P5">
        <f t="shared" si="4"/>
        <v>1108298.67</v>
      </c>
    </row>
    <row r="6" spans="1:16" x14ac:dyDescent="0.3">
      <c r="A6" s="2">
        <v>45472</v>
      </c>
      <c r="B6" s="2" t="str">
        <f t="shared" si="0"/>
        <v>Jun-2024</v>
      </c>
      <c r="C6" s="2" t="str">
        <v>Apr-2024</v>
      </c>
      <c r="D6" t="s">
        <v>10</v>
      </c>
      <c r="F6" t="s">
        <v>11</v>
      </c>
      <c r="H6" t="s">
        <v>15</v>
      </c>
      <c r="J6">
        <v>425</v>
      </c>
      <c r="K6">
        <v>54.48</v>
      </c>
      <c r="L6">
        <v>23154</v>
      </c>
      <c r="N6">
        <f t="shared" si="2"/>
        <v>9066</v>
      </c>
    </row>
    <row r="7" spans="1:16" x14ac:dyDescent="0.3">
      <c r="A7" s="2">
        <v>45421</v>
      </c>
      <c r="B7" s="2" t="str">
        <f t="shared" si="0"/>
        <v>May-2024</v>
      </c>
      <c r="C7" s="2" t="str">
        <v>Jan-2024</v>
      </c>
      <c r="D7" t="s">
        <v>10</v>
      </c>
      <c r="F7" t="s">
        <v>12</v>
      </c>
      <c r="H7" t="s">
        <v>15</v>
      </c>
      <c r="J7">
        <v>346</v>
      </c>
      <c r="K7">
        <v>48.2</v>
      </c>
      <c r="L7">
        <v>16677.2</v>
      </c>
      <c r="N7">
        <f>SUMIF(B7:B256,C7,J7:J256)</f>
        <v>11286</v>
      </c>
    </row>
    <row r="8" spans="1:16" x14ac:dyDescent="0.3">
      <c r="A8" s="2">
        <v>45443</v>
      </c>
      <c r="B8" s="2" t="str">
        <f t="shared" si="0"/>
        <v>May-2024</v>
      </c>
      <c r="C8" s="2"/>
      <c r="D8" t="s">
        <v>10</v>
      </c>
      <c r="F8" t="s">
        <v>12</v>
      </c>
      <c r="H8" t="s">
        <v>17</v>
      </c>
      <c r="J8">
        <v>266</v>
      </c>
      <c r="K8">
        <v>36.22</v>
      </c>
      <c r="L8">
        <v>9634.52</v>
      </c>
    </row>
    <row r="9" spans="1:16" x14ac:dyDescent="0.3">
      <c r="A9" s="2">
        <v>45327</v>
      </c>
      <c r="B9" s="2" t="str">
        <f t="shared" si="0"/>
        <v>Feb-2024</v>
      </c>
      <c r="C9" s="2"/>
      <c r="D9" t="s">
        <v>9</v>
      </c>
      <c r="F9" t="s">
        <v>14</v>
      </c>
      <c r="H9" t="s">
        <v>15</v>
      </c>
      <c r="J9">
        <v>164</v>
      </c>
      <c r="K9">
        <v>80.959999999999994</v>
      </c>
      <c r="L9">
        <v>13277.44</v>
      </c>
    </row>
    <row r="10" spans="1:16" x14ac:dyDescent="0.3">
      <c r="A10" s="2">
        <v>45347</v>
      </c>
      <c r="B10" s="2" t="str">
        <f t="shared" si="0"/>
        <v>Feb-2024</v>
      </c>
      <c r="C10" s="2"/>
      <c r="D10" t="s">
        <v>7</v>
      </c>
      <c r="F10" t="s">
        <v>12</v>
      </c>
      <c r="H10" t="s">
        <v>16</v>
      </c>
      <c r="J10">
        <v>417</v>
      </c>
      <c r="K10">
        <v>44.65</v>
      </c>
      <c r="L10">
        <v>18619.05</v>
      </c>
    </row>
    <row r="11" spans="1:16" x14ac:dyDescent="0.3">
      <c r="A11" s="2">
        <v>45468</v>
      </c>
      <c r="B11" s="2" t="str">
        <f t="shared" si="0"/>
        <v>Jun-2024</v>
      </c>
      <c r="C11" s="2"/>
      <c r="D11" t="s">
        <v>10</v>
      </c>
      <c r="F11" t="s">
        <v>14</v>
      </c>
      <c r="H11" t="s">
        <v>16</v>
      </c>
      <c r="J11">
        <v>144</v>
      </c>
      <c r="K11">
        <v>32.58</v>
      </c>
      <c r="L11">
        <v>4691.5200000000004</v>
      </c>
    </row>
    <row r="12" spans="1:16" x14ac:dyDescent="0.3">
      <c r="A12" s="2">
        <v>45351</v>
      </c>
      <c r="B12" s="2" t="str">
        <f t="shared" si="0"/>
        <v>Feb-2024</v>
      </c>
      <c r="C12" s="2"/>
      <c r="D12" t="s">
        <v>9</v>
      </c>
      <c r="F12" t="s">
        <v>11</v>
      </c>
      <c r="H12" t="s">
        <v>15</v>
      </c>
      <c r="J12">
        <v>359</v>
      </c>
      <c r="K12">
        <v>43.92</v>
      </c>
      <c r="L12">
        <v>15767.28</v>
      </c>
    </row>
    <row r="13" spans="1:16" x14ac:dyDescent="0.3">
      <c r="A13" s="2">
        <v>45399</v>
      </c>
      <c r="B13" s="2" t="str">
        <f t="shared" si="0"/>
        <v>Apr-2024</v>
      </c>
      <c r="C13" s="2"/>
      <c r="D13" t="s">
        <v>7</v>
      </c>
      <c r="F13" t="s">
        <v>13</v>
      </c>
      <c r="H13" t="s">
        <v>16</v>
      </c>
      <c r="J13">
        <v>56</v>
      </c>
      <c r="K13">
        <v>32.93</v>
      </c>
      <c r="L13">
        <v>1844.08</v>
      </c>
    </row>
    <row r="14" spans="1:16" x14ac:dyDescent="0.3">
      <c r="A14" s="2">
        <v>45422</v>
      </c>
      <c r="B14" s="2" t="str">
        <f t="shared" si="0"/>
        <v>May-2024</v>
      </c>
      <c r="C14" s="2"/>
      <c r="D14" t="s">
        <v>7</v>
      </c>
      <c r="F14" t="s">
        <v>13</v>
      </c>
      <c r="H14" t="s">
        <v>16</v>
      </c>
      <c r="J14">
        <v>254</v>
      </c>
      <c r="K14">
        <v>85</v>
      </c>
      <c r="L14">
        <v>21590</v>
      </c>
    </row>
    <row r="15" spans="1:16" x14ac:dyDescent="0.3">
      <c r="A15" s="2">
        <v>45432</v>
      </c>
      <c r="B15" s="2" t="str">
        <f t="shared" si="0"/>
        <v>May-2024</v>
      </c>
      <c r="C15" s="2"/>
      <c r="D15" t="s">
        <v>7</v>
      </c>
      <c r="F15" t="s">
        <v>13</v>
      </c>
      <c r="H15" t="s">
        <v>16</v>
      </c>
      <c r="J15">
        <v>156</v>
      </c>
      <c r="K15">
        <v>43.93</v>
      </c>
      <c r="L15">
        <v>6853.08</v>
      </c>
    </row>
    <row r="16" spans="1:16" x14ac:dyDescent="0.3">
      <c r="A16" s="2">
        <v>45460</v>
      </c>
      <c r="B16" s="2" t="str">
        <f t="shared" si="0"/>
        <v>Jun-2024</v>
      </c>
      <c r="C16" s="2"/>
      <c r="D16" t="s">
        <v>10</v>
      </c>
      <c r="F16" t="s">
        <v>12</v>
      </c>
      <c r="H16" t="s">
        <v>16</v>
      </c>
      <c r="J16">
        <v>361</v>
      </c>
      <c r="K16">
        <v>35.81</v>
      </c>
      <c r="L16">
        <v>12927.41</v>
      </c>
    </row>
    <row r="17" spans="1:12" x14ac:dyDescent="0.3">
      <c r="A17" s="2">
        <v>45312</v>
      </c>
      <c r="B17" s="2" t="str">
        <f t="shared" si="0"/>
        <v>Jan-2024</v>
      </c>
      <c r="C17" s="2"/>
      <c r="D17" t="s">
        <v>9</v>
      </c>
      <c r="F17" t="s">
        <v>11</v>
      </c>
      <c r="H17" t="s">
        <v>17</v>
      </c>
      <c r="J17">
        <v>365</v>
      </c>
      <c r="K17">
        <v>45.81</v>
      </c>
      <c r="L17">
        <v>16720.650000000001</v>
      </c>
    </row>
    <row r="18" spans="1:12" x14ac:dyDescent="0.3">
      <c r="A18" s="2">
        <v>45351</v>
      </c>
      <c r="B18" s="2" t="str">
        <f t="shared" si="0"/>
        <v>Feb-2024</v>
      </c>
      <c r="C18" s="2"/>
      <c r="D18" t="s">
        <v>7</v>
      </c>
      <c r="F18" t="s">
        <v>13</v>
      </c>
      <c r="H18" t="s">
        <v>15</v>
      </c>
      <c r="J18">
        <v>185</v>
      </c>
      <c r="K18">
        <v>94.52</v>
      </c>
      <c r="L18">
        <v>17486.2</v>
      </c>
    </row>
    <row r="19" spans="1:12" x14ac:dyDescent="0.3">
      <c r="A19" s="2">
        <v>45331</v>
      </c>
      <c r="B19" s="2" t="str">
        <f t="shared" si="0"/>
        <v>Feb-2024</v>
      </c>
      <c r="C19" s="2"/>
      <c r="D19" t="s">
        <v>9</v>
      </c>
      <c r="F19" t="s">
        <v>14</v>
      </c>
      <c r="H19" t="s">
        <v>17</v>
      </c>
      <c r="J19">
        <v>371</v>
      </c>
      <c r="K19">
        <v>70.930000000000007</v>
      </c>
      <c r="L19">
        <v>26315.03</v>
      </c>
    </row>
    <row r="20" spans="1:12" x14ac:dyDescent="0.3">
      <c r="A20" s="2">
        <v>45371</v>
      </c>
      <c r="B20" s="2" t="str">
        <f t="shared" si="0"/>
        <v>Mar-2024</v>
      </c>
      <c r="C20" s="2"/>
      <c r="D20" t="s">
        <v>10</v>
      </c>
      <c r="F20" t="s">
        <v>11</v>
      </c>
      <c r="H20" t="s">
        <v>15</v>
      </c>
      <c r="J20">
        <v>486</v>
      </c>
      <c r="K20">
        <v>86.45</v>
      </c>
      <c r="L20">
        <v>42014.7</v>
      </c>
    </row>
    <row r="21" spans="1:12" x14ac:dyDescent="0.3">
      <c r="A21" s="2">
        <v>45339</v>
      </c>
      <c r="B21" s="2" t="str">
        <f t="shared" si="0"/>
        <v>Feb-2024</v>
      </c>
      <c r="C21" s="2"/>
      <c r="D21" t="s">
        <v>8</v>
      </c>
      <c r="F21" t="s">
        <v>14</v>
      </c>
      <c r="H21" t="s">
        <v>16</v>
      </c>
      <c r="J21">
        <v>377</v>
      </c>
      <c r="K21">
        <v>93.44</v>
      </c>
      <c r="L21">
        <v>35226.879999999997</v>
      </c>
    </row>
    <row r="22" spans="1:12" x14ac:dyDescent="0.3">
      <c r="A22" s="2">
        <v>45319</v>
      </c>
      <c r="B22" s="2" t="str">
        <f t="shared" si="0"/>
        <v>Jan-2024</v>
      </c>
      <c r="C22" s="2"/>
      <c r="D22" t="s">
        <v>9</v>
      </c>
      <c r="F22" t="s">
        <v>13</v>
      </c>
      <c r="H22" t="s">
        <v>17</v>
      </c>
      <c r="J22">
        <v>230</v>
      </c>
      <c r="K22">
        <v>91.23</v>
      </c>
      <c r="L22">
        <v>20982.9</v>
      </c>
    </row>
    <row r="23" spans="1:12" x14ac:dyDescent="0.3">
      <c r="A23" s="2">
        <v>45354</v>
      </c>
      <c r="B23" s="2" t="str">
        <f t="shared" si="0"/>
        <v>Mar-2024</v>
      </c>
      <c r="C23" s="2"/>
      <c r="D23" t="s">
        <v>7</v>
      </c>
      <c r="F23" t="s">
        <v>13</v>
      </c>
      <c r="H23" t="s">
        <v>15</v>
      </c>
      <c r="J23">
        <v>101</v>
      </c>
      <c r="K23">
        <v>81.67</v>
      </c>
      <c r="L23">
        <v>8248.67</v>
      </c>
    </row>
    <row r="24" spans="1:12" x14ac:dyDescent="0.3">
      <c r="A24" s="2">
        <v>45354</v>
      </c>
      <c r="B24" s="2" t="str">
        <f t="shared" si="0"/>
        <v>Mar-2024</v>
      </c>
      <c r="C24" s="2"/>
      <c r="D24" t="s">
        <v>10</v>
      </c>
      <c r="F24" t="s">
        <v>14</v>
      </c>
      <c r="H24" t="s">
        <v>16</v>
      </c>
      <c r="J24">
        <v>110</v>
      </c>
      <c r="K24">
        <v>54.98</v>
      </c>
      <c r="L24">
        <v>6047.7999999999993</v>
      </c>
    </row>
    <row r="25" spans="1:12" x14ac:dyDescent="0.3">
      <c r="A25" s="2">
        <v>45309</v>
      </c>
      <c r="B25" s="2" t="str">
        <f t="shared" si="0"/>
        <v>Jan-2024</v>
      </c>
      <c r="C25" s="2"/>
      <c r="D25" t="s">
        <v>8</v>
      </c>
      <c r="F25" t="s">
        <v>11</v>
      </c>
      <c r="H25" t="s">
        <v>15</v>
      </c>
      <c r="J25">
        <v>475</v>
      </c>
      <c r="K25">
        <v>67.03</v>
      </c>
      <c r="L25">
        <v>31839.25</v>
      </c>
    </row>
    <row r="26" spans="1:12" x14ac:dyDescent="0.3">
      <c r="A26" s="2">
        <v>45365</v>
      </c>
      <c r="B26" s="2" t="str">
        <f t="shared" si="0"/>
        <v>Mar-2024</v>
      </c>
      <c r="C26" s="2"/>
      <c r="D26" t="s">
        <v>8</v>
      </c>
      <c r="F26" t="s">
        <v>14</v>
      </c>
      <c r="H26" t="s">
        <v>16</v>
      </c>
      <c r="J26">
        <v>266</v>
      </c>
      <c r="K26">
        <v>50.07</v>
      </c>
      <c r="L26">
        <v>13318.62</v>
      </c>
    </row>
    <row r="27" spans="1:12" x14ac:dyDescent="0.3">
      <c r="A27" s="2">
        <v>45452</v>
      </c>
      <c r="B27" s="2" t="str">
        <f t="shared" si="0"/>
        <v>Jun-2024</v>
      </c>
      <c r="C27" s="2"/>
      <c r="D27" t="s">
        <v>10</v>
      </c>
      <c r="F27" t="s">
        <v>11</v>
      </c>
      <c r="H27" t="s">
        <v>15</v>
      </c>
      <c r="J27">
        <v>64</v>
      </c>
      <c r="K27">
        <v>46.81</v>
      </c>
      <c r="L27">
        <v>2995.84</v>
      </c>
    </row>
    <row r="28" spans="1:12" x14ac:dyDescent="0.3">
      <c r="A28" s="2">
        <v>45313</v>
      </c>
      <c r="B28" s="2" t="str">
        <f t="shared" si="0"/>
        <v>Jan-2024</v>
      </c>
      <c r="C28" s="2"/>
      <c r="D28" t="s">
        <v>7</v>
      </c>
      <c r="F28" t="s">
        <v>14</v>
      </c>
      <c r="H28" t="s">
        <v>15</v>
      </c>
      <c r="J28">
        <v>248</v>
      </c>
      <c r="K28">
        <v>64.31</v>
      </c>
      <c r="L28">
        <v>15948.88</v>
      </c>
    </row>
    <row r="29" spans="1:12" x14ac:dyDescent="0.3">
      <c r="A29" s="2">
        <v>45461</v>
      </c>
      <c r="B29" s="2" t="str">
        <f t="shared" si="0"/>
        <v>Jun-2024</v>
      </c>
      <c r="C29" s="2"/>
      <c r="D29" t="s">
        <v>8</v>
      </c>
      <c r="F29" t="s">
        <v>13</v>
      </c>
      <c r="H29" t="s">
        <v>17</v>
      </c>
      <c r="J29">
        <v>379</v>
      </c>
      <c r="K29">
        <v>38.04</v>
      </c>
      <c r="L29">
        <v>14417.16</v>
      </c>
    </row>
    <row r="30" spans="1:12" x14ac:dyDescent="0.3">
      <c r="A30" s="2">
        <v>45391</v>
      </c>
      <c r="B30" s="2" t="str">
        <f t="shared" si="0"/>
        <v>Apr-2024</v>
      </c>
      <c r="C30" s="2"/>
      <c r="D30" t="s">
        <v>7</v>
      </c>
      <c r="F30" t="s">
        <v>14</v>
      </c>
      <c r="H30" t="s">
        <v>15</v>
      </c>
      <c r="J30">
        <v>394</v>
      </c>
      <c r="K30">
        <v>89.42</v>
      </c>
      <c r="L30">
        <v>35231.480000000003</v>
      </c>
    </row>
    <row r="31" spans="1:12" x14ac:dyDescent="0.3">
      <c r="A31" s="2">
        <v>45311</v>
      </c>
      <c r="B31" s="2" t="str">
        <f t="shared" si="0"/>
        <v>Jan-2024</v>
      </c>
      <c r="C31" s="2"/>
      <c r="D31" t="s">
        <v>8</v>
      </c>
      <c r="F31" t="s">
        <v>13</v>
      </c>
      <c r="H31" t="s">
        <v>17</v>
      </c>
      <c r="J31">
        <v>258</v>
      </c>
      <c r="K31">
        <v>63.18</v>
      </c>
      <c r="L31">
        <v>16300.44</v>
      </c>
    </row>
    <row r="32" spans="1:12" x14ac:dyDescent="0.3">
      <c r="A32" s="2">
        <v>45314</v>
      </c>
      <c r="B32" s="2" t="str">
        <f t="shared" si="0"/>
        <v>Jan-2024</v>
      </c>
      <c r="C32" s="2"/>
      <c r="D32" t="s">
        <v>7</v>
      </c>
      <c r="F32" t="s">
        <v>11</v>
      </c>
      <c r="H32" t="s">
        <v>15</v>
      </c>
      <c r="J32">
        <v>58</v>
      </c>
      <c r="K32">
        <v>92.18</v>
      </c>
      <c r="L32">
        <v>5346.4400000000014</v>
      </c>
    </row>
    <row r="33" spans="1:12" x14ac:dyDescent="0.3">
      <c r="A33" s="2">
        <v>45446</v>
      </c>
      <c r="B33" s="2" t="str">
        <f t="shared" si="0"/>
        <v>Jun-2024</v>
      </c>
      <c r="C33" s="2"/>
      <c r="D33" t="s">
        <v>10</v>
      </c>
      <c r="F33" t="s">
        <v>11</v>
      </c>
      <c r="H33" t="s">
        <v>16</v>
      </c>
      <c r="J33">
        <v>101</v>
      </c>
      <c r="K33">
        <v>33.44</v>
      </c>
      <c r="L33">
        <v>3377.44</v>
      </c>
    </row>
    <row r="34" spans="1:12" x14ac:dyDescent="0.3">
      <c r="A34" s="2">
        <v>45470</v>
      </c>
      <c r="B34" s="2" t="str">
        <f t="shared" si="0"/>
        <v>Jun-2024</v>
      </c>
      <c r="C34" s="2"/>
      <c r="D34" t="s">
        <v>10</v>
      </c>
      <c r="F34" t="s">
        <v>14</v>
      </c>
      <c r="H34" t="s">
        <v>15</v>
      </c>
      <c r="J34">
        <v>417</v>
      </c>
      <c r="K34">
        <v>37.06</v>
      </c>
      <c r="L34">
        <v>15454.02</v>
      </c>
    </row>
    <row r="35" spans="1:12" x14ac:dyDescent="0.3">
      <c r="A35" s="2">
        <v>45297</v>
      </c>
      <c r="B35" s="2" t="str">
        <f t="shared" si="0"/>
        <v>Jan-2024</v>
      </c>
      <c r="C35" s="2"/>
      <c r="D35" t="s">
        <v>10</v>
      </c>
      <c r="F35" t="s">
        <v>14</v>
      </c>
      <c r="H35" t="s">
        <v>16</v>
      </c>
      <c r="J35">
        <v>478</v>
      </c>
      <c r="K35">
        <v>58.78</v>
      </c>
      <c r="L35">
        <v>28096.84</v>
      </c>
    </row>
    <row r="36" spans="1:12" x14ac:dyDescent="0.3">
      <c r="A36" s="2">
        <v>45432</v>
      </c>
      <c r="B36" s="2" t="str">
        <f t="shared" si="0"/>
        <v>May-2024</v>
      </c>
      <c r="C36" s="2"/>
      <c r="D36" t="s">
        <v>8</v>
      </c>
      <c r="F36" t="s">
        <v>13</v>
      </c>
      <c r="H36" t="s">
        <v>15</v>
      </c>
      <c r="J36">
        <v>165</v>
      </c>
      <c r="K36">
        <v>72.040000000000006</v>
      </c>
      <c r="L36">
        <v>11886.6</v>
      </c>
    </row>
    <row r="37" spans="1:12" x14ac:dyDescent="0.3">
      <c r="A37" s="2">
        <v>45388</v>
      </c>
      <c r="B37" s="2" t="str">
        <f t="shared" si="0"/>
        <v>Apr-2024</v>
      </c>
      <c r="C37" s="2"/>
      <c r="D37" t="s">
        <v>9</v>
      </c>
      <c r="F37" t="s">
        <v>11</v>
      </c>
      <c r="H37" t="s">
        <v>17</v>
      </c>
      <c r="J37">
        <v>347</v>
      </c>
      <c r="K37">
        <v>73.900000000000006</v>
      </c>
      <c r="L37">
        <v>25643.3</v>
      </c>
    </row>
    <row r="38" spans="1:12" x14ac:dyDescent="0.3">
      <c r="A38" s="2">
        <v>45473</v>
      </c>
      <c r="B38" s="2" t="str">
        <f t="shared" si="0"/>
        <v>Jun-2024</v>
      </c>
      <c r="C38" s="2"/>
      <c r="D38" t="s">
        <v>9</v>
      </c>
      <c r="F38" t="s">
        <v>12</v>
      </c>
      <c r="H38" t="s">
        <v>16</v>
      </c>
      <c r="J38">
        <v>372</v>
      </c>
      <c r="K38">
        <v>93.03</v>
      </c>
      <c r="L38">
        <v>34607.160000000003</v>
      </c>
    </row>
    <row r="39" spans="1:12" x14ac:dyDescent="0.3">
      <c r="A39" s="2">
        <v>45293</v>
      </c>
      <c r="B39" s="2" t="str">
        <f t="shared" si="0"/>
        <v>Jan-2024</v>
      </c>
      <c r="C39" s="2"/>
      <c r="D39" t="s">
        <v>10</v>
      </c>
      <c r="F39" t="s">
        <v>12</v>
      </c>
      <c r="H39" t="s">
        <v>15</v>
      </c>
      <c r="J39">
        <v>131</v>
      </c>
      <c r="K39">
        <v>86.85</v>
      </c>
      <c r="L39">
        <v>11377.35</v>
      </c>
    </row>
    <row r="40" spans="1:12" x14ac:dyDescent="0.3">
      <c r="A40" s="2">
        <v>45464</v>
      </c>
      <c r="B40" s="2" t="str">
        <f t="shared" si="0"/>
        <v>Jun-2024</v>
      </c>
      <c r="C40" s="2"/>
      <c r="D40" t="s">
        <v>8</v>
      </c>
      <c r="F40" t="s">
        <v>11</v>
      </c>
      <c r="H40" t="s">
        <v>17</v>
      </c>
      <c r="J40">
        <v>117</v>
      </c>
      <c r="K40">
        <v>77.62</v>
      </c>
      <c r="L40">
        <v>9081.5400000000009</v>
      </c>
    </row>
    <row r="41" spans="1:12" x14ac:dyDescent="0.3">
      <c r="A41" s="2">
        <v>45367</v>
      </c>
      <c r="B41" s="2" t="str">
        <f t="shared" si="0"/>
        <v>Mar-2024</v>
      </c>
      <c r="C41" s="2"/>
      <c r="D41" t="s">
        <v>9</v>
      </c>
      <c r="F41" t="s">
        <v>14</v>
      </c>
      <c r="H41" t="s">
        <v>15</v>
      </c>
      <c r="J41">
        <v>317</v>
      </c>
      <c r="K41">
        <v>64.900000000000006</v>
      </c>
      <c r="L41">
        <v>20573.3</v>
      </c>
    </row>
    <row r="42" spans="1:12" x14ac:dyDescent="0.3">
      <c r="A42" s="2">
        <v>45406</v>
      </c>
      <c r="B42" s="2" t="str">
        <f t="shared" si="0"/>
        <v>Apr-2024</v>
      </c>
      <c r="C42" s="2"/>
      <c r="D42" t="s">
        <v>7</v>
      </c>
      <c r="F42" t="s">
        <v>11</v>
      </c>
      <c r="H42" t="s">
        <v>16</v>
      </c>
      <c r="J42">
        <v>141</v>
      </c>
      <c r="K42">
        <v>61.73</v>
      </c>
      <c r="L42">
        <v>8703.93</v>
      </c>
    </row>
    <row r="43" spans="1:12" x14ac:dyDescent="0.3">
      <c r="A43" s="2">
        <v>45303</v>
      </c>
      <c r="B43" s="2" t="str">
        <f t="shared" si="0"/>
        <v>Jan-2024</v>
      </c>
      <c r="C43" s="2"/>
      <c r="D43" t="s">
        <v>8</v>
      </c>
      <c r="F43" t="s">
        <v>11</v>
      </c>
      <c r="H43" t="s">
        <v>16</v>
      </c>
      <c r="J43">
        <v>272</v>
      </c>
      <c r="K43">
        <v>66.489999999999995</v>
      </c>
      <c r="L43">
        <v>18085.28</v>
      </c>
    </row>
    <row r="44" spans="1:12" x14ac:dyDescent="0.3">
      <c r="A44" s="2">
        <v>45387</v>
      </c>
      <c r="B44" s="2" t="str">
        <f t="shared" si="0"/>
        <v>Apr-2024</v>
      </c>
      <c r="C44" s="2"/>
      <c r="D44" t="s">
        <v>7</v>
      </c>
      <c r="F44" t="s">
        <v>12</v>
      </c>
      <c r="H44" t="s">
        <v>15</v>
      </c>
      <c r="J44">
        <v>182</v>
      </c>
      <c r="K44">
        <v>85.92</v>
      </c>
      <c r="L44">
        <v>15637.44</v>
      </c>
    </row>
    <row r="45" spans="1:12" x14ac:dyDescent="0.3">
      <c r="A45" s="2">
        <v>45405</v>
      </c>
      <c r="B45" s="2" t="str">
        <f t="shared" si="0"/>
        <v>Apr-2024</v>
      </c>
      <c r="C45" s="2"/>
      <c r="D45" t="s">
        <v>8</v>
      </c>
      <c r="F45" t="s">
        <v>11</v>
      </c>
      <c r="H45" t="s">
        <v>15</v>
      </c>
      <c r="J45">
        <v>252</v>
      </c>
      <c r="K45">
        <v>46.79</v>
      </c>
      <c r="L45">
        <v>11791.08</v>
      </c>
    </row>
    <row r="46" spans="1:12" x14ac:dyDescent="0.3">
      <c r="A46" s="2">
        <v>45333</v>
      </c>
      <c r="B46" s="2" t="str">
        <f t="shared" si="0"/>
        <v>Feb-2024</v>
      </c>
      <c r="C46" s="2"/>
      <c r="D46" t="s">
        <v>9</v>
      </c>
      <c r="F46" t="s">
        <v>14</v>
      </c>
      <c r="H46" t="s">
        <v>16</v>
      </c>
      <c r="J46">
        <v>370</v>
      </c>
      <c r="K46">
        <v>91.3</v>
      </c>
      <c r="L46">
        <v>33781</v>
      </c>
    </row>
    <row r="47" spans="1:12" x14ac:dyDescent="0.3">
      <c r="A47" s="2">
        <v>45415</v>
      </c>
      <c r="B47" s="2" t="str">
        <f t="shared" si="0"/>
        <v>May-2024</v>
      </c>
      <c r="C47" s="2"/>
      <c r="D47" t="s">
        <v>7</v>
      </c>
      <c r="F47" t="s">
        <v>13</v>
      </c>
      <c r="H47" t="s">
        <v>15</v>
      </c>
      <c r="J47">
        <v>252</v>
      </c>
      <c r="K47">
        <v>53.05</v>
      </c>
      <c r="L47">
        <v>13368.6</v>
      </c>
    </row>
    <row r="48" spans="1:12" x14ac:dyDescent="0.3">
      <c r="A48" s="2">
        <v>45453</v>
      </c>
      <c r="B48" s="2" t="str">
        <f t="shared" si="0"/>
        <v>Jun-2024</v>
      </c>
      <c r="C48" s="2"/>
      <c r="D48" t="s">
        <v>9</v>
      </c>
      <c r="F48" t="s">
        <v>11</v>
      </c>
      <c r="H48" t="s">
        <v>15</v>
      </c>
      <c r="J48">
        <v>409</v>
      </c>
      <c r="K48">
        <v>47.41</v>
      </c>
      <c r="L48">
        <v>19390.689999999999</v>
      </c>
    </row>
    <row r="49" spans="1:12" x14ac:dyDescent="0.3">
      <c r="A49" s="2">
        <v>45304</v>
      </c>
      <c r="B49" s="2" t="str">
        <f t="shared" si="0"/>
        <v>Jan-2024</v>
      </c>
      <c r="C49" s="2"/>
      <c r="D49" t="s">
        <v>8</v>
      </c>
      <c r="F49" t="s">
        <v>14</v>
      </c>
      <c r="H49" t="s">
        <v>17</v>
      </c>
      <c r="J49">
        <v>185</v>
      </c>
      <c r="K49">
        <v>87.8</v>
      </c>
      <c r="L49">
        <v>16243</v>
      </c>
    </row>
    <row r="50" spans="1:12" x14ac:dyDescent="0.3">
      <c r="A50" s="2">
        <v>45369</v>
      </c>
      <c r="B50" s="2" t="str">
        <f t="shared" si="0"/>
        <v>Mar-2024</v>
      </c>
      <c r="C50" s="2"/>
      <c r="D50" t="s">
        <v>10</v>
      </c>
      <c r="F50" t="s">
        <v>13</v>
      </c>
      <c r="H50" t="s">
        <v>16</v>
      </c>
      <c r="J50">
        <v>170</v>
      </c>
      <c r="K50">
        <v>76.3</v>
      </c>
      <c r="L50">
        <v>12971</v>
      </c>
    </row>
    <row r="51" spans="1:12" x14ac:dyDescent="0.3">
      <c r="A51" s="2">
        <v>45380</v>
      </c>
      <c r="B51" s="2" t="str">
        <f t="shared" si="0"/>
        <v>Mar-2024</v>
      </c>
      <c r="C51" s="2"/>
      <c r="D51" t="s">
        <v>8</v>
      </c>
      <c r="F51" t="s">
        <v>14</v>
      </c>
      <c r="H51" t="s">
        <v>17</v>
      </c>
      <c r="J51">
        <v>214</v>
      </c>
      <c r="K51">
        <v>80.73</v>
      </c>
      <c r="L51">
        <v>17276.22</v>
      </c>
    </row>
    <row r="52" spans="1:12" x14ac:dyDescent="0.3">
      <c r="A52" s="2">
        <v>45406</v>
      </c>
      <c r="B52" s="2" t="str">
        <f t="shared" si="0"/>
        <v>Apr-2024</v>
      </c>
      <c r="C52" s="2"/>
      <c r="D52" t="s">
        <v>9</v>
      </c>
      <c r="F52" t="s">
        <v>11</v>
      </c>
      <c r="H52" t="s">
        <v>17</v>
      </c>
      <c r="J52">
        <v>109</v>
      </c>
      <c r="K52">
        <v>87.85</v>
      </c>
      <c r="L52">
        <v>9575.65</v>
      </c>
    </row>
    <row r="53" spans="1:12" x14ac:dyDescent="0.3">
      <c r="A53" s="2">
        <v>45303</v>
      </c>
      <c r="B53" s="2" t="str">
        <f t="shared" si="0"/>
        <v>Jan-2024</v>
      </c>
      <c r="C53" s="2"/>
      <c r="D53" t="s">
        <v>8</v>
      </c>
      <c r="F53" t="s">
        <v>11</v>
      </c>
      <c r="H53" t="s">
        <v>16</v>
      </c>
      <c r="J53">
        <v>120</v>
      </c>
      <c r="K53">
        <v>57.39</v>
      </c>
      <c r="L53">
        <v>6886.8</v>
      </c>
    </row>
    <row r="54" spans="1:12" x14ac:dyDescent="0.3">
      <c r="A54" s="2">
        <v>45292</v>
      </c>
      <c r="B54" s="2" t="str">
        <f t="shared" si="0"/>
        <v>Jan-2024</v>
      </c>
      <c r="C54" s="2"/>
      <c r="D54" t="s">
        <v>7</v>
      </c>
      <c r="F54" t="s">
        <v>11</v>
      </c>
      <c r="H54" t="s">
        <v>15</v>
      </c>
      <c r="J54">
        <v>79</v>
      </c>
      <c r="K54">
        <v>63.17</v>
      </c>
      <c r="L54">
        <v>4990.43</v>
      </c>
    </row>
    <row r="55" spans="1:12" x14ac:dyDescent="0.3">
      <c r="A55" s="2">
        <v>45443</v>
      </c>
      <c r="B55" s="2" t="str">
        <f t="shared" si="0"/>
        <v>May-2024</v>
      </c>
      <c r="C55" s="2"/>
      <c r="D55" t="s">
        <v>8</v>
      </c>
      <c r="F55" t="s">
        <v>11</v>
      </c>
      <c r="H55" t="s">
        <v>16</v>
      </c>
      <c r="J55">
        <v>154</v>
      </c>
      <c r="K55">
        <v>65.05</v>
      </c>
      <c r="L55">
        <v>10017.700000000001</v>
      </c>
    </row>
    <row r="56" spans="1:12" x14ac:dyDescent="0.3">
      <c r="A56" s="2">
        <v>45303</v>
      </c>
      <c r="B56" s="2" t="str">
        <f t="shared" si="0"/>
        <v>Jan-2024</v>
      </c>
      <c r="C56" s="2"/>
      <c r="D56" t="s">
        <v>7</v>
      </c>
      <c r="F56" t="s">
        <v>11</v>
      </c>
      <c r="H56" t="s">
        <v>17</v>
      </c>
      <c r="J56">
        <v>348</v>
      </c>
      <c r="K56">
        <v>58.36</v>
      </c>
      <c r="L56">
        <v>20309.28</v>
      </c>
    </row>
    <row r="57" spans="1:12" x14ac:dyDescent="0.3">
      <c r="A57" s="2">
        <v>45406</v>
      </c>
      <c r="B57" s="2" t="str">
        <f t="shared" si="0"/>
        <v>Apr-2024</v>
      </c>
      <c r="C57" s="2"/>
      <c r="D57" t="s">
        <v>7</v>
      </c>
      <c r="F57" t="s">
        <v>14</v>
      </c>
      <c r="H57" t="s">
        <v>16</v>
      </c>
      <c r="J57">
        <v>327</v>
      </c>
      <c r="K57">
        <v>39.479999999999997</v>
      </c>
      <c r="L57">
        <v>12909.96</v>
      </c>
    </row>
    <row r="58" spans="1:12" x14ac:dyDescent="0.3">
      <c r="A58" s="2">
        <v>45458</v>
      </c>
      <c r="B58" s="2" t="str">
        <f t="shared" si="0"/>
        <v>Jun-2024</v>
      </c>
      <c r="C58" s="2"/>
      <c r="D58" t="s">
        <v>10</v>
      </c>
      <c r="F58" t="s">
        <v>14</v>
      </c>
      <c r="H58" t="s">
        <v>15</v>
      </c>
      <c r="J58">
        <v>418</v>
      </c>
      <c r="K58">
        <v>34.93</v>
      </c>
      <c r="L58">
        <v>14600.74</v>
      </c>
    </row>
    <row r="59" spans="1:12" x14ac:dyDescent="0.3">
      <c r="A59" s="2">
        <v>45417</v>
      </c>
      <c r="B59" s="2" t="str">
        <f t="shared" si="0"/>
        <v>May-2024</v>
      </c>
      <c r="C59" s="2"/>
      <c r="D59" t="s">
        <v>9</v>
      </c>
      <c r="F59" t="s">
        <v>14</v>
      </c>
      <c r="H59" t="s">
        <v>15</v>
      </c>
      <c r="J59">
        <v>236</v>
      </c>
      <c r="K59">
        <v>47.34</v>
      </c>
      <c r="L59">
        <v>11172.24</v>
      </c>
    </row>
    <row r="60" spans="1:12" x14ac:dyDescent="0.3">
      <c r="A60" s="2">
        <v>45351</v>
      </c>
      <c r="B60" s="2" t="str">
        <f t="shared" si="0"/>
        <v>Feb-2024</v>
      </c>
      <c r="C60" s="2"/>
      <c r="D60" t="s">
        <v>10</v>
      </c>
      <c r="F60" t="s">
        <v>14</v>
      </c>
      <c r="H60" t="s">
        <v>15</v>
      </c>
      <c r="J60">
        <v>189</v>
      </c>
      <c r="K60">
        <v>99.29</v>
      </c>
      <c r="L60">
        <v>18765.810000000001</v>
      </c>
    </row>
    <row r="61" spans="1:12" x14ac:dyDescent="0.3">
      <c r="A61" s="2">
        <v>45375</v>
      </c>
      <c r="B61" s="2" t="str">
        <f t="shared" si="0"/>
        <v>Mar-2024</v>
      </c>
      <c r="C61" s="2"/>
      <c r="D61" t="s">
        <v>8</v>
      </c>
      <c r="F61" t="s">
        <v>14</v>
      </c>
      <c r="H61" t="s">
        <v>16</v>
      </c>
      <c r="J61">
        <v>205</v>
      </c>
      <c r="K61">
        <v>29.73</v>
      </c>
      <c r="L61">
        <v>6094.65</v>
      </c>
    </row>
    <row r="62" spans="1:12" x14ac:dyDescent="0.3">
      <c r="A62" s="2">
        <v>45438</v>
      </c>
      <c r="B62" s="2" t="str">
        <f t="shared" si="0"/>
        <v>May-2024</v>
      </c>
      <c r="C62" s="2"/>
      <c r="D62" t="s">
        <v>7</v>
      </c>
      <c r="F62" t="s">
        <v>12</v>
      </c>
      <c r="H62" t="s">
        <v>15</v>
      </c>
      <c r="J62">
        <v>241</v>
      </c>
      <c r="K62">
        <v>74.58</v>
      </c>
      <c r="L62">
        <v>17973.78</v>
      </c>
    </row>
    <row r="63" spans="1:12" x14ac:dyDescent="0.3">
      <c r="A63" s="2">
        <v>45352</v>
      </c>
      <c r="B63" s="2" t="str">
        <f t="shared" si="0"/>
        <v>Mar-2024</v>
      </c>
      <c r="C63" s="2"/>
      <c r="D63" t="s">
        <v>8</v>
      </c>
      <c r="F63" t="s">
        <v>14</v>
      </c>
      <c r="H63" t="s">
        <v>16</v>
      </c>
      <c r="J63">
        <v>129</v>
      </c>
      <c r="K63">
        <v>66.33</v>
      </c>
      <c r="L63">
        <v>8556.57</v>
      </c>
    </row>
    <row r="64" spans="1:12" x14ac:dyDescent="0.3">
      <c r="A64" s="2">
        <v>45396</v>
      </c>
      <c r="B64" s="2" t="str">
        <f t="shared" si="0"/>
        <v>Apr-2024</v>
      </c>
      <c r="C64" s="2"/>
      <c r="D64" t="s">
        <v>8</v>
      </c>
      <c r="F64" t="s">
        <v>12</v>
      </c>
      <c r="H64" t="s">
        <v>15</v>
      </c>
      <c r="J64">
        <v>260</v>
      </c>
      <c r="K64">
        <v>34.229999999999997</v>
      </c>
      <c r="L64">
        <v>8899.7999999999993</v>
      </c>
    </row>
    <row r="65" spans="1:12" x14ac:dyDescent="0.3">
      <c r="A65" s="2">
        <v>45319</v>
      </c>
      <c r="B65" s="2" t="str">
        <f t="shared" si="0"/>
        <v>Jan-2024</v>
      </c>
      <c r="C65" s="2"/>
      <c r="D65" t="s">
        <v>8</v>
      </c>
      <c r="F65" t="s">
        <v>13</v>
      </c>
      <c r="H65" t="s">
        <v>15</v>
      </c>
      <c r="J65">
        <v>277</v>
      </c>
      <c r="K65">
        <v>70.260000000000005</v>
      </c>
      <c r="L65">
        <v>19462.02</v>
      </c>
    </row>
    <row r="66" spans="1:12" x14ac:dyDescent="0.3">
      <c r="A66" s="2">
        <v>45414</v>
      </c>
      <c r="B66" s="2" t="str">
        <f t="shared" si="0"/>
        <v>May-2024</v>
      </c>
      <c r="C66" s="2"/>
      <c r="D66" t="s">
        <v>7</v>
      </c>
      <c r="F66" t="s">
        <v>13</v>
      </c>
      <c r="H66" t="s">
        <v>17</v>
      </c>
      <c r="J66">
        <v>421</v>
      </c>
      <c r="K66">
        <v>40.380000000000003</v>
      </c>
      <c r="L66">
        <v>16999.98</v>
      </c>
    </row>
    <row r="67" spans="1:12" x14ac:dyDescent="0.3">
      <c r="A67" s="2">
        <v>45455</v>
      </c>
      <c r="B67" s="2" t="str">
        <f t="shared" ref="B67:B130" si="5">TEXT(A67,"mmm-YYYY")</f>
        <v>Jun-2024</v>
      </c>
      <c r="C67" s="2"/>
      <c r="D67" t="s">
        <v>9</v>
      </c>
      <c r="F67" t="s">
        <v>11</v>
      </c>
      <c r="H67" t="s">
        <v>17</v>
      </c>
      <c r="J67">
        <v>358</v>
      </c>
      <c r="K67">
        <v>73.319999999999993</v>
      </c>
      <c r="L67">
        <v>26248.560000000001</v>
      </c>
    </row>
    <row r="68" spans="1:12" x14ac:dyDescent="0.3">
      <c r="A68" s="2">
        <v>45401</v>
      </c>
      <c r="B68" s="2" t="str">
        <f t="shared" si="5"/>
        <v>Apr-2024</v>
      </c>
      <c r="C68" s="2"/>
      <c r="D68" t="s">
        <v>10</v>
      </c>
      <c r="F68" t="s">
        <v>12</v>
      </c>
      <c r="H68" t="s">
        <v>16</v>
      </c>
      <c r="J68">
        <v>82</v>
      </c>
      <c r="K68">
        <v>80.61</v>
      </c>
      <c r="L68">
        <v>6610.02</v>
      </c>
    </row>
    <row r="69" spans="1:12" x14ac:dyDescent="0.3">
      <c r="A69" s="2">
        <v>45473</v>
      </c>
      <c r="B69" s="2" t="str">
        <f t="shared" si="5"/>
        <v>Jun-2024</v>
      </c>
      <c r="C69" s="2"/>
      <c r="D69" t="s">
        <v>9</v>
      </c>
      <c r="F69" t="s">
        <v>13</v>
      </c>
      <c r="H69" t="s">
        <v>17</v>
      </c>
      <c r="J69">
        <v>134</v>
      </c>
      <c r="K69">
        <v>95.47</v>
      </c>
      <c r="L69">
        <v>12792.98</v>
      </c>
    </row>
    <row r="70" spans="1:12" x14ac:dyDescent="0.3">
      <c r="A70" s="2">
        <v>45321</v>
      </c>
      <c r="B70" s="2" t="str">
        <f t="shared" si="5"/>
        <v>Jan-2024</v>
      </c>
      <c r="C70" s="2"/>
      <c r="D70" t="s">
        <v>7</v>
      </c>
      <c r="F70" t="s">
        <v>11</v>
      </c>
      <c r="H70" t="s">
        <v>16</v>
      </c>
      <c r="J70">
        <v>306</v>
      </c>
      <c r="K70">
        <v>70.7</v>
      </c>
      <c r="L70">
        <v>21634.2</v>
      </c>
    </row>
    <row r="71" spans="1:12" x14ac:dyDescent="0.3">
      <c r="A71" s="2">
        <v>45441</v>
      </c>
      <c r="B71" s="2" t="str">
        <f t="shared" si="5"/>
        <v>May-2024</v>
      </c>
      <c r="C71" s="2"/>
      <c r="D71" t="s">
        <v>10</v>
      </c>
      <c r="F71" t="s">
        <v>12</v>
      </c>
      <c r="H71" t="s">
        <v>16</v>
      </c>
      <c r="J71">
        <v>177</v>
      </c>
      <c r="K71">
        <v>91.04</v>
      </c>
      <c r="L71">
        <v>16114.08</v>
      </c>
    </row>
    <row r="72" spans="1:12" x14ac:dyDescent="0.3">
      <c r="A72" s="2">
        <v>45397</v>
      </c>
      <c r="B72" s="2" t="str">
        <f t="shared" si="5"/>
        <v>Apr-2024</v>
      </c>
      <c r="C72" s="2"/>
      <c r="D72" t="s">
        <v>10</v>
      </c>
      <c r="F72" t="s">
        <v>13</v>
      </c>
      <c r="H72" t="s">
        <v>17</v>
      </c>
      <c r="J72">
        <v>333</v>
      </c>
      <c r="K72">
        <v>36.01</v>
      </c>
      <c r="L72">
        <v>11991.33</v>
      </c>
    </row>
    <row r="73" spans="1:12" x14ac:dyDescent="0.3">
      <c r="A73" s="2">
        <v>45400</v>
      </c>
      <c r="B73" s="2" t="str">
        <f t="shared" si="5"/>
        <v>Apr-2024</v>
      </c>
      <c r="C73" s="2"/>
      <c r="D73" t="s">
        <v>9</v>
      </c>
      <c r="F73" t="s">
        <v>11</v>
      </c>
      <c r="H73" t="s">
        <v>15</v>
      </c>
      <c r="J73">
        <v>122</v>
      </c>
      <c r="K73">
        <v>89.98</v>
      </c>
      <c r="L73">
        <v>10977.56</v>
      </c>
    </row>
    <row r="74" spans="1:12" x14ac:dyDescent="0.3">
      <c r="A74" s="2">
        <v>45453</v>
      </c>
      <c r="B74" s="2" t="str">
        <f t="shared" si="5"/>
        <v>Jun-2024</v>
      </c>
      <c r="C74" s="2"/>
      <c r="D74" t="s">
        <v>8</v>
      </c>
      <c r="F74" t="s">
        <v>11</v>
      </c>
      <c r="H74" t="s">
        <v>15</v>
      </c>
      <c r="J74">
        <v>343</v>
      </c>
      <c r="K74">
        <v>37.11</v>
      </c>
      <c r="L74">
        <v>12728.73</v>
      </c>
    </row>
    <row r="75" spans="1:12" x14ac:dyDescent="0.3">
      <c r="A75" s="2">
        <v>45337</v>
      </c>
      <c r="B75" s="2" t="str">
        <f t="shared" si="5"/>
        <v>Feb-2024</v>
      </c>
      <c r="C75" s="2"/>
      <c r="D75" t="s">
        <v>8</v>
      </c>
      <c r="F75" t="s">
        <v>12</v>
      </c>
      <c r="H75" t="s">
        <v>15</v>
      </c>
      <c r="J75">
        <v>81</v>
      </c>
      <c r="K75">
        <v>45.51</v>
      </c>
      <c r="L75">
        <v>3686.31</v>
      </c>
    </row>
    <row r="76" spans="1:12" x14ac:dyDescent="0.3">
      <c r="A76" s="2">
        <v>45385</v>
      </c>
      <c r="B76" s="2" t="str">
        <f t="shared" si="5"/>
        <v>Apr-2024</v>
      </c>
      <c r="C76" s="2"/>
      <c r="D76" t="s">
        <v>10</v>
      </c>
      <c r="F76" t="s">
        <v>14</v>
      </c>
      <c r="H76" t="s">
        <v>17</v>
      </c>
      <c r="J76">
        <v>90</v>
      </c>
      <c r="K76">
        <v>85.6</v>
      </c>
      <c r="L76">
        <v>7703.9999999999991</v>
      </c>
    </row>
    <row r="77" spans="1:12" x14ac:dyDescent="0.3">
      <c r="A77" s="2">
        <v>45323</v>
      </c>
      <c r="B77" s="2" t="str">
        <f t="shared" si="5"/>
        <v>Feb-2024</v>
      </c>
      <c r="C77" s="2"/>
      <c r="D77" t="s">
        <v>10</v>
      </c>
      <c r="F77" t="s">
        <v>14</v>
      </c>
      <c r="H77" t="s">
        <v>16</v>
      </c>
      <c r="J77">
        <v>487</v>
      </c>
      <c r="K77">
        <v>71.209999999999994</v>
      </c>
      <c r="L77">
        <v>34679.269999999997</v>
      </c>
    </row>
    <row r="78" spans="1:12" x14ac:dyDescent="0.3">
      <c r="A78" s="2">
        <v>45367</v>
      </c>
      <c r="B78" s="2" t="str">
        <f t="shared" si="5"/>
        <v>Mar-2024</v>
      </c>
      <c r="C78" s="2"/>
      <c r="D78" t="s">
        <v>8</v>
      </c>
      <c r="F78" t="s">
        <v>13</v>
      </c>
      <c r="H78" t="s">
        <v>16</v>
      </c>
      <c r="J78">
        <v>111</v>
      </c>
      <c r="K78">
        <v>65.44</v>
      </c>
      <c r="L78">
        <v>7263.84</v>
      </c>
    </row>
    <row r="79" spans="1:12" x14ac:dyDescent="0.3">
      <c r="A79" s="2">
        <v>45386</v>
      </c>
      <c r="B79" s="2" t="str">
        <f t="shared" si="5"/>
        <v>Apr-2024</v>
      </c>
      <c r="C79" s="2"/>
      <c r="D79" t="s">
        <v>8</v>
      </c>
      <c r="F79" t="s">
        <v>12</v>
      </c>
      <c r="H79" t="s">
        <v>16</v>
      </c>
      <c r="J79">
        <v>239</v>
      </c>
      <c r="K79">
        <v>85.25</v>
      </c>
      <c r="L79">
        <v>20374.75</v>
      </c>
    </row>
    <row r="80" spans="1:12" x14ac:dyDescent="0.3">
      <c r="A80" s="2">
        <v>45303</v>
      </c>
      <c r="B80" s="2" t="str">
        <f t="shared" si="5"/>
        <v>Jan-2024</v>
      </c>
      <c r="C80" s="2"/>
      <c r="D80" t="s">
        <v>8</v>
      </c>
      <c r="F80" t="s">
        <v>12</v>
      </c>
      <c r="H80" t="s">
        <v>17</v>
      </c>
      <c r="J80">
        <v>132</v>
      </c>
      <c r="K80">
        <v>45.47</v>
      </c>
      <c r="L80">
        <v>6002.04</v>
      </c>
    </row>
    <row r="81" spans="1:12" x14ac:dyDescent="0.3">
      <c r="A81" s="2">
        <v>45392</v>
      </c>
      <c r="B81" s="2" t="str">
        <f t="shared" si="5"/>
        <v>Apr-2024</v>
      </c>
      <c r="C81" s="2"/>
      <c r="D81" t="s">
        <v>8</v>
      </c>
      <c r="F81" t="s">
        <v>11</v>
      </c>
      <c r="H81" t="s">
        <v>17</v>
      </c>
      <c r="J81">
        <v>236</v>
      </c>
      <c r="K81">
        <v>94.5</v>
      </c>
      <c r="L81">
        <v>22302</v>
      </c>
    </row>
    <row r="82" spans="1:12" x14ac:dyDescent="0.3">
      <c r="A82" s="2">
        <v>45333</v>
      </c>
      <c r="B82" s="2" t="str">
        <f t="shared" si="5"/>
        <v>Feb-2024</v>
      </c>
      <c r="C82" s="2"/>
      <c r="D82" t="s">
        <v>9</v>
      </c>
      <c r="F82" t="s">
        <v>12</v>
      </c>
      <c r="H82" t="s">
        <v>15</v>
      </c>
      <c r="J82">
        <v>340</v>
      </c>
      <c r="K82">
        <v>45.48</v>
      </c>
      <c r="L82">
        <v>15463.2</v>
      </c>
    </row>
    <row r="83" spans="1:12" x14ac:dyDescent="0.3">
      <c r="A83" s="2">
        <v>45379</v>
      </c>
      <c r="B83" s="2" t="str">
        <f t="shared" si="5"/>
        <v>Mar-2024</v>
      </c>
      <c r="C83" s="2"/>
      <c r="D83" t="s">
        <v>10</v>
      </c>
      <c r="F83" t="s">
        <v>13</v>
      </c>
      <c r="H83" t="s">
        <v>16</v>
      </c>
      <c r="J83">
        <v>118</v>
      </c>
      <c r="K83">
        <v>42.98</v>
      </c>
      <c r="L83">
        <v>5071.6399999999994</v>
      </c>
    </row>
    <row r="84" spans="1:12" x14ac:dyDescent="0.3">
      <c r="A84" s="2">
        <v>45351</v>
      </c>
      <c r="B84" s="2" t="str">
        <f t="shared" si="5"/>
        <v>Feb-2024</v>
      </c>
      <c r="C84" s="2"/>
      <c r="D84" t="s">
        <v>7</v>
      </c>
      <c r="F84" t="s">
        <v>12</v>
      </c>
      <c r="H84" t="s">
        <v>16</v>
      </c>
      <c r="J84">
        <v>361</v>
      </c>
      <c r="K84">
        <v>53.3</v>
      </c>
      <c r="L84">
        <v>19241.3</v>
      </c>
    </row>
    <row r="85" spans="1:12" x14ac:dyDescent="0.3">
      <c r="A85" s="2">
        <v>45383</v>
      </c>
      <c r="B85" s="2" t="str">
        <f t="shared" si="5"/>
        <v>Apr-2024</v>
      </c>
      <c r="C85" s="2"/>
      <c r="D85" t="s">
        <v>9</v>
      </c>
      <c r="F85" t="s">
        <v>13</v>
      </c>
      <c r="H85" t="s">
        <v>16</v>
      </c>
      <c r="J85">
        <v>424</v>
      </c>
      <c r="K85">
        <v>80.87</v>
      </c>
      <c r="L85">
        <v>34288.879999999997</v>
      </c>
    </row>
    <row r="86" spans="1:12" x14ac:dyDescent="0.3">
      <c r="A86" s="2">
        <v>45315</v>
      </c>
      <c r="B86" s="2" t="str">
        <f t="shared" si="5"/>
        <v>Jan-2024</v>
      </c>
      <c r="C86" s="2"/>
      <c r="D86" t="s">
        <v>10</v>
      </c>
      <c r="F86" t="s">
        <v>14</v>
      </c>
      <c r="H86" t="s">
        <v>16</v>
      </c>
      <c r="J86">
        <v>188</v>
      </c>
      <c r="K86">
        <v>55.93</v>
      </c>
      <c r="L86">
        <v>10514.84</v>
      </c>
    </row>
    <row r="87" spans="1:12" x14ac:dyDescent="0.3">
      <c r="A87" s="2">
        <v>45334</v>
      </c>
      <c r="B87" s="2" t="str">
        <f t="shared" si="5"/>
        <v>Feb-2024</v>
      </c>
      <c r="C87" s="2"/>
      <c r="D87" t="s">
        <v>9</v>
      </c>
      <c r="F87" t="s">
        <v>14</v>
      </c>
      <c r="H87" t="s">
        <v>17</v>
      </c>
      <c r="J87">
        <v>308</v>
      </c>
      <c r="K87">
        <v>80.13</v>
      </c>
      <c r="L87">
        <v>24680.04</v>
      </c>
    </row>
    <row r="88" spans="1:12" x14ac:dyDescent="0.3">
      <c r="A88" s="2">
        <v>45383</v>
      </c>
      <c r="B88" s="2" t="str">
        <f t="shared" si="5"/>
        <v>Apr-2024</v>
      </c>
      <c r="C88" s="2"/>
      <c r="D88" t="s">
        <v>8</v>
      </c>
      <c r="F88" t="s">
        <v>13</v>
      </c>
      <c r="H88" t="s">
        <v>17</v>
      </c>
      <c r="J88">
        <v>94</v>
      </c>
      <c r="K88">
        <v>91.64</v>
      </c>
      <c r="L88">
        <v>8614.16</v>
      </c>
    </row>
    <row r="89" spans="1:12" x14ac:dyDescent="0.3">
      <c r="A89" s="2">
        <v>45457</v>
      </c>
      <c r="B89" s="2" t="str">
        <f t="shared" si="5"/>
        <v>Jun-2024</v>
      </c>
      <c r="C89" s="2"/>
      <c r="D89" t="s">
        <v>10</v>
      </c>
      <c r="F89" t="s">
        <v>11</v>
      </c>
      <c r="H89" t="s">
        <v>15</v>
      </c>
      <c r="J89">
        <v>360</v>
      </c>
      <c r="K89">
        <v>99.57</v>
      </c>
      <c r="L89">
        <v>35845.199999999997</v>
      </c>
    </row>
    <row r="90" spans="1:12" x14ac:dyDescent="0.3">
      <c r="A90" s="2">
        <v>45452</v>
      </c>
      <c r="B90" s="2" t="str">
        <f t="shared" si="5"/>
        <v>Jun-2024</v>
      </c>
      <c r="C90" s="2"/>
      <c r="D90" t="s">
        <v>8</v>
      </c>
      <c r="F90" t="s">
        <v>11</v>
      </c>
      <c r="H90" t="s">
        <v>15</v>
      </c>
      <c r="J90">
        <v>491</v>
      </c>
      <c r="K90">
        <v>89.63</v>
      </c>
      <c r="L90">
        <v>44008.329999999987</v>
      </c>
    </row>
    <row r="91" spans="1:12" x14ac:dyDescent="0.3">
      <c r="A91" s="2">
        <v>45423</v>
      </c>
      <c r="B91" s="2" t="str">
        <f t="shared" si="5"/>
        <v>May-2024</v>
      </c>
      <c r="C91" s="2"/>
      <c r="D91" t="s">
        <v>9</v>
      </c>
      <c r="F91" t="s">
        <v>13</v>
      </c>
      <c r="H91" t="s">
        <v>17</v>
      </c>
      <c r="J91">
        <v>485</v>
      </c>
      <c r="K91">
        <v>89</v>
      </c>
      <c r="L91">
        <v>43165</v>
      </c>
    </row>
    <row r="92" spans="1:12" x14ac:dyDescent="0.3">
      <c r="A92" s="2">
        <v>45427</v>
      </c>
      <c r="B92" s="2" t="str">
        <f t="shared" si="5"/>
        <v>May-2024</v>
      </c>
      <c r="C92" s="2"/>
      <c r="D92" t="s">
        <v>10</v>
      </c>
      <c r="F92" t="s">
        <v>11</v>
      </c>
      <c r="H92" t="s">
        <v>16</v>
      </c>
      <c r="J92">
        <v>490</v>
      </c>
      <c r="K92">
        <v>56.63</v>
      </c>
      <c r="L92">
        <v>27748.7</v>
      </c>
    </row>
    <row r="93" spans="1:12" x14ac:dyDescent="0.3">
      <c r="A93" s="2">
        <v>45320</v>
      </c>
      <c r="B93" s="2" t="str">
        <f t="shared" si="5"/>
        <v>Jan-2024</v>
      </c>
      <c r="C93" s="2"/>
      <c r="D93" t="s">
        <v>10</v>
      </c>
      <c r="F93" t="s">
        <v>12</v>
      </c>
      <c r="H93" t="s">
        <v>17</v>
      </c>
      <c r="J93">
        <v>144</v>
      </c>
      <c r="K93">
        <v>45.84</v>
      </c>
      <c r="L93">
        <v>6600.9600000000009</v>
      </c>
    </row>
    <row r="94" spans="1:12" x14ac:dyDescent="0.3">
      <c r="A94" s="2">
        <v>45465</v>
      </c>
      <c r="B94" s="2" t="str">
        <f t="shared" si="5"/>
        <v>Jun-2024</v>
      </c>
      <c r="C94" s="2"/>
      <c r="D94" t="s">
        <v>7</v>
      </c>
      <c r="F94" t="s">
        <v>11</v>
      </c>
      <c r="H94" t="s">
        <v>17</v>
      </c>
      <c r="J94">
        <v>212</v>
      </c>
      <c r="K94">
        <v>90.21</v>
      </c>
      <c r="L94">
        <v>19124.52</v>
      </c>
    </row>
    <row r="95" spans="1:12" x14ac:dyDescent="0.3">
      <c r="A95" s="2">
        <v>45361</v>
      </c>
      <c r="B95" s="2" t="str">
        <f t="shared" si="5"/>
        <v>Mar-2024</v>
      </c>
      <c r="C95" s="2"/>
      <c r="D95" t="s">
        <v>10</v>
      </c>
      <c r="F95" t="s">
        <v>11</v>
      </c>
      <c r="H95" t="s">
        <v>15</v>
      </c>
      <c r="J95">
        <v>225</v>
      </c>
      <c r="K95">
        <v>98.58</v>
      </c>
      <c r="L95">
        <v>22180.5</v>
      </c>
    </row>
    <row r="96" spans="1:12" x14ac:dyDescent="0.3">
      <c r="A96" s="2">
        <v>45465</v>
      </c>
      <c r="B96" s="2" t="str">
        <f t="shared" si="5"/>
        <v>Jun-2024</v>
      </c>
      <c r="C96" s="2"/>
      <c r="D96" t="s">
        <v>10</v>
      </c>
      <c r="F96" t="s">
        <v>13</v>
      </c>
      <c r="H96" t="s">
        <v>17</v>
      </c>
      <c r="J96">
        <v>382</v>
      </c>
      <c r="K96">
        <v>46.09</v>
      </c>
      <c r="L96">
        <v>17606.38</v>
      </c>
    </row>
    <row r="97" spans="1:12" x14ac:dyDescent="0.3">
      <c r="A97" s="2">
        <v>45459</v>
      </c>
      <c r="B97" s="2" t="str">
        <f t="shared" si="5"/>
        <v>Jun-2024</v>
      </c>
      <c r="C97" s="2"/>
      <c r="D97" t="s">
        <v>7</v>
      </c>
      <c r="F97" t="s">
        <v>11</v>
      </c>
      <c r="H97" t="s">
        <v>15</v>
      </c>
      <c r="J97">
        <v>482</v>
      </c>
      <c r="K97">
        <v>94.83</v>
      </c>
      <c r="L97">
        <v>45708.06</v>
      </c>
    </row>
    <row r="98" spans="1:12" x14ac:dyDescent="0.3">
      <c r="A98" s="2">
        <v>45347</v>
      </c>
      <c r="B98" s="2" t="str">
        <f t="shared" si="5"/>
        <v>Feb-2024</v>
      </c>
      <c r="C98" s="2"/>
      <c r="D98" t="s">
        <v>10</v>
      </c>
      <c r="F98" t="s">
        <v>12</v>
      </c>
      <c r="H98" t="s">
        <v>15</v>
      </c>
      <c r="J98">
        <v>232</v>
      </c>
      <c r="K98">
        <v>72.77</v>
      </c>
      <c r="L98">
        <v>16882.64</v>
      </c>
    </row>
    <row r="99" spans="1:12" x14ac:dyDescent="0.3">
      <c r="A99" s="2">
        <v>45412</v>
      </c>
      <c r="B99" s="2" t="str">
        <f t="shared" si="5"/>
        <v>Apr-2024</v>
      </c>
      <c r="C99" s="2"/>
      <c r="D99" t="s">
        <v>10</v>
      </c>
      <c r="F99" t="s">
        <v>11</v>
      </c>
      <c r="H99" t="s">
        <v>16</v>
      </c>
      <c r="J99">
        <v>128</v>
      </c>
      <c r="K99">
        <v>65</v>
      </c>
      <c r="L99">
        <v>8320</v>
      </c>
    </row>
    <row r="100" spans="1:12" x14ac:dyDescent="0.3">
      <c r="A100" s="2">
        <v>45468</v>
      </c>
      <c r="B100" s="2" t="str">
        <f t="shared" si="5"/>
        <v>Jun-2024</v>
      </c>
      <c r="C100" s="2"/>
      <c r="D100" t="s">
        <v>8</v>
      </c>
      <c r="F100" t="s">
        <v>12</v>
      </c>
      <c r="H100" t="s">
        <v>15</v>
      </c>
      <c r="J100">
        <v>150</v>
      </c>
      <c r="K100">
        <v>61.34</v>
      </c>
      <c r="L100">
        <v>9201</v>
      </c>
    </row>
    <row r="101" spans="1:12" x14ac:dyDescent="0.3">
      <c r="A101" s="2">
        <v>45370</v>
      </c>
      <c r="B101" s="2" t="str">
        <f t="shared" si="5"/>
        <v>Mar-2024</v>
      </c>
      <c r="C101" s="2"/>
      <c r="D101" t="s">
        <v>8</v>
      </c>
      <c r="F101" t="s">
        <v>13</v>
      </c>
      <c r="H101" t="s">
        <v>17</v>
      </c>
      <c r="J101">
        <v>241</v>
      </c>
      <c r="K101">
        <v>99.1</v>
      </c>
      <c r="L101">
        <v>23883.1</v>
      </c>
    </row>
    <row r="102" spans="1:12" x14ac:dyDescent="0.3">
      <c r="A102" s="2">
        <v>45326</v>
      </c>
      <c r="B102" s="2" t="str">
        <f t="shared" si="5"/>
        <v>Feb-2024</v>
      </c>
      <c r="C102" s="2"/>
      <c r="D102" t="s">
        <v>8</v>
      </c>
      <c r="F102" t="s">
        <v>11</v>
      </c>
      <c r="H102" t="s">
        <v>15</v>
      </c>
      <c r="J102">
        <v>434</v>
      </c>
      <c r="K102">
        <v>48.15</v>
      </c>
      <c r="L102">
        <v>20897.099999999999</v>
      </c>
    </row>
    <row r="103" spans="1:12" x14ac:dyDescent="0.3">
      <c r="A103" s="2">
        <v>45391</v>
      </c>
      <c r="B103" s="2" t="str">
        <f t="shared" si="5"/>
        <v>Apr-2024</v>
      </c>
      <c r="C103" s="2"/>
      <c r="D103" t="s">
        <v>8</v>
      </c>
      <c r="F103" t="s">
        <v>12</v>
      </c>
      <c r="H103" t="s">
        <v>17</v>
      </c>
      <c r="J103">
        <v>199</v>
      </c>
      <c r="K103">
        <v>30.74</v>
      </c>
      <c r="L103">
        <v>6117.2599999999993</v>
      </c>
    </row>
    <row r="104" spans="1:12" x14ac:dyDescent="0.3">
      <c r="A104" s="2">
        <v>45344</v>
      </c>
      <c r="B104" s="2" t="str">
        <f t="shared" si="5"/>
        <v>Feb-2024</v>
      </c>
      <c r="C104" s="2"/>
      <c r="D104" t="s">
        <v>7</v>
      </c>
      <c r="F104" t="s">
        <v>12</v>
      </c>
      <c r="H104" t="s">
        <v>17</v>
      </c>
      <c r="J104">
        <v>396</v>
      </c>
      <c r="K104">
        <v>70.36</v>
      </c>
      <c r="L104">
        <v>27862.560000000001</v>
      </c>
    </row>
    <row r="105" spans="1:12" x14ac:dyDescent="0.3">
      <c r="A105" s="2">
        <v>45452</v>
      </c>
      <c r="B105" s="2" t="str">
        <f t="shared" si="5"/>
        <v>Jun-2024</v>
      </c>
      <c r="C105" s="2"/>
      <c r="D105" t="s">
        <v>7</v>
      </c>
      <c r="F105" t="s">
        <v>11</v>
      </c>
      <c r="H105" t="s">
        <v>15</v>
      </c>
      <c r="J105">
        <v>368</v>
      </c>
      <c r="K105">
        <v>73.569999999999993</v>
      </c>
      <c r="L105">
        <v>27073.759999999998</v>
      </c>
    </row>
    <row r="106" spans="1:12" x14ac:dyDescent="0.3">
      <c r="A106" s="2">
        <v>45319</v>
      </c>
      <c r="B106" s="2" t="str">
        <f t="shared" si="5"/>
        <v>Jan-2024</v>
      </c>
      <c r="C106" s="2"/>
      <c r="D106" t="s">
        <v>8</v>
      </c>
      <c r="F106" t="s">
        <v>13</v>
      </c>
      <c r="H106" t="s">
        <v>17</v>
      </c>
      <c r="J106">
        <v>245</v>
      </c>
      <c r="K106">
        <v>65.31</v>
      </c>
      <c r="L106">
        <v>16000.95</v>
      </c>
    </row>
    <row r="107" spans="1:12" x14ac:dyDescent="0.3">
      <c r="A107" s="2">
        <v>45356</v>
      </c>
      <c r="B107" s="2" t="str">
        <f t="shared" si="5"/>
        <v>Mar-2024</v>
      </c>
      <c r="C107" s="2"/>
      <c r="D107" t="s">
        <v>10</v>
      </c>
      <c r="F107" t="s">
        <v>14</v>
      </c>
      <c r="H107" t="s">
        <v>16</v>
      </c>
      <c r="J107">
        <v>285</v>
      </c>
      <c r="K107">
        <v>80.83</v>
      </c>
      <c r="L107">
        <v>23036.55</v>
      </c>
    </row>
    <row r="108" spans="1:12" x14ac:dyDescent="0.3">
      <c r="A108" s="2">
        <v>45370</v>
      </c>
      <c r="B108" s="2" t="str">
        <f t="shared" si="5"/>
        <v>Mar-2024</v>
      </c>
      <c r="C108" s="2"/>
      <c r="D108" t="s">
        <v>10</v>
      </c>
      <c r="F108" t="s">
        <v>14</v>
      </c>
      <c r="H108" t="s">
        <v>16</v>
      </c>
      <c r="J108">
        <v>270</v>
      </c>
      <c r="K108">
        <v>28.43</v>
      </c>
      <c r="L108">
        <v>7676.1</v>
      </c>
    </row>
    <row r="109" spans="1:12" x14ac:dyDescent="0.3">
      <c r="A109" s="2">
        <v>45397</v>
      </c>
      <c r="B109" s="2" t="str">
        <f t="shared" si="5"/>
        <v>Apr-2024</v>
      </c>
      <c r="C109" s="2"/>
      <c r="D109" t="s">
        <v>10</v>
      </c>
      <c r="F109" t="s">
        <v>14</v>
      </c>
      <c r="H109" t="s">
        <v>16</v>
      </c>
      <c r="J109">
        <v>324</v>
      </c>
      <c r="K109">
        <v>95.02</v>
      </c>
      <c r="L109">
        <v>30786.48</v>
      </c>
    </row>
    <row r="110" spans="1:12" x14ac:dyDescent="0.3">
      <c r="A110" s="2">
        <v>45350</v>
      </c>
      <c r="B110" s="2" t="str">
        <f t="shared" si="5"/>
        <v>Feb-2024</v>
      </c>
      <c r="C110" s="2"/>
      <c r="D110" t="s">
        <v>8</v>
      </c>
      <c r="F110" t="s">
        <v>12</v>
      </c>
      <c r="H110" t="s">
        <v>17</v>
      </c>
      <c r="J110">
        <v>233</v>
      </c>
      <c r="K110">
        <v>66.84</v>
      </c>
      <c r="L110">
        <v>15573.72</v>
      </c>
    </row>
    <row r="111" spans="1:12" x14ac:dyDescent="0.3">
      <c r="A111" s="2">
        <v>45452</v>
      </c>
      <c r="B111" s="2" t="str">
        <f t="shared" si="5"/>
        <v>Jun-2024</v>
      </c>
      <c r="C111" s="2"/>
      <c r="D111" t="s">
        <v>9</v>
      </c>
      <c r="F111" t="s">
        <v>12</v>
      </c>
      <c r="H111" t="s">
        <v>16</v>
      </c>
      <c r="J111">
        <v>430</v>
      </c>
      <c r="K111">
        <v>28.68</v>
      </c>
      <c r="L111">
        <v>12332.4</v>
      </c>
    </row>
    <row r="112" spans="1:12" x14ac:dyDescent="0.3">
      <c r="A112" s="2">
        <v>45412</v>
      </c>
      <c r="B112" s="2" t="str">
        <f t="shared" si="5"/>
        <v>Apr-2024</v>
      </c>
      <c r="C112" s="2"/>
      <c r="D112" t="s">
        <v>9</v>
      </c>
      <c r="F112" t="s">
        <v>12</v>
      </c>
      <c r="H112" t="s">
        <v>16</v>
      </c>
      <c r="J112">
        <v>170</v>
      </c>
      <c r="K112">
        <v>99.47</v>
      </c>
      <c r="L112">
        <v>16909.900000000001</v>
      </c>
    </row>
    <row r="113" spans="1:12" x14ac:dyDescent="0.3">
      <c r="A113" s="2">
        <v>45437</v>
      </c>
      <c r="B113" s="2" t="str">
        <f t="shared" si="5"/>
        <v>May-2024</v>
      </c>
      <c r="C113" s="2"/>
      <c r="D113" t="s">
        <v>8</v>
      </c>
      <c r="F113" t="s">
        <v>11</v>
      </c>
      <c r="H113" t="s">
        <v>15</v>
      </c>
      <c r="J113">
        <v>89</v>
      </c>
      <c r="K113">
        <v>27.42</v>
      </c>
      <c r="L113">
        <v>2440.38</v>
      </c>
    </row>
    <row r="114" spans="1:12" x14ac:dyDescent="0.3">
      <c r="A114" s="2">
        <v>45305</v>
      </c>
      <c r="B114" s="2" t="str">
        <f t="shared" si="5"/>
        <v>Jan-2024</v>
      </c>
      <c r="C114" s="2"/>
      <c r="D114" t="s">
        <v>8</v>
      </c>
      <c r="F114" t="s">
        <v>12</v>
      </c>
      <c r="H114" t="s">
        <v>15</v>
      </c>
      <c r="J114">
        <v>287</v>
      </c>
      <c r="K114">
        <v>84.25</v>
      </c>
      <c r="L114">
        <v>24179.75</v>
      </c>
    </row>
    <row r="115" spans="1:12" x14ac:dyDescent="0.3">
      <c r="A115" s="2">
        <v>45317</v>
      </c>
      <c r="B115" s="2" t="str">
        <f t="shared" si="5"/>
        <v>Jan-2024</v>
      </c>
      <c r="C115" s="2"/>
      <c r="D115" t="s">
        <v>10</v>
      </c>
      <c r="F115" t="s">
        <v>11</v>
      </c>
      <c r="H115" t="s">
        <v>15</v>
      </c>
      <c r="J115">
        <v>325</v>
      </c>
      <c r="K115">
        <v>59.1</v>
      </c>
      <c r="L115">
        <v>19207.5</v>
      </c>
    </row>
    <row r="116" spans="1:12" x14ac:dyDescent="0.3">
      <c r="A116" s="2">
        <v>45406</v>
      </c>
      <c r="B116" s="2" t="str">
        <f t="shared" si="5"/>
        <v>Apr-2024</v>
      </c>
      <c r="C116" s="2"/>
      <c r="D116" t="s">
        <v>7</v>
      </c>
      <c r="F116" t="s">
        <v>14</v>
      </c>
      <c r="H116" t="s">
        <v>15</v>
      </c>
      <c r="J116">
        <v>215</v>
      </c>
      <c r="K116">
        <v>49.75</v>
      </c>
      <c r="L116">
        <v>10696.25</v>
      </c>
    </row>
    <row r="117" spans="1:12" x14ac:dyDescent="0.3">
      <c r="A117" s="2">
        <v>45430</v>
      </c>
      <c r="B117" s="2" t="str">
        <f t="shared" si="5"/>
        <v>May-2024</v>
      </c>
      <c r="C117" s="2"/>
      <c r="D117" t="s">
        <v>8</v>
      </c>
      <c r="F117" t="s">
        <v>12</v>
      </c>
      <c r="H117" t="s">
        <v>16</v>
      </c>
      <c r="J117">
        <v>285</v>
      </c>
      <c r="K117">
        <v>67.83</v>
      </c>
      <c r="L117">
        <v>19331.55</v>
      </c>
    </row>
    <row r="118" spans="1:12" x14ac:dyDescent="0.3">
      <c r="A118" s="2">
        <v>45451</v>
      </c>
      <c r="B118" s="2" t="str">
        <f t="shared" si="5"/>
        <v>Jun-2024</v>
      </c>
      <c r="C118" s="2"/>
      <c r="D118" t="s">
        <v>8</v>
      </c>
      <c r="F118" t="s">
        <v>14</v>
      </c>
      <c r="H118" t="s">
        <v>16</v>
      </c>
      <c r="J118">
        <v>256</v>
      </c>
      <c r="K118">
        <v>56.56</v>
      </c>
      <c r="L118">
        <v>14479.36</v>
      </c>
    </row>
    <row r="119" spans="1:12" x14ac:dyDescent="0.3">
      <c r="A119" s="2">
        <v>45446</v>
      </c>
      <c r="B119" s="2" t="str">
        <f t="shared" si="5"/>
        <v>Jun-2024</v>
      </c>
      <c r="C119" s="2"/>
      <c r="D119" t="s">
        <v>8</v>
      </c>
      <c r="F119" t="s">
        <v>12</v>
      </c>
      <c r="H119" t="s">
        <v>16</v>
      </c>
      <c r="J119">
        <v>407</v>
      </c>
      <c r="K119">
        <v>36.83</v>
      </c>
      <c r="L119">
        <v>14989.81</v>
      </c>
    </row>
    <row r="120" spans="1:12" x14ac:dyDescent="0.3">
      <c r="A120" s="2">
        <v>45314</v>
      </c>
      <c r="B120" s="2" t="str">
        <f t="shared" si="5"/>
        <v>Jan-2024</v>
      </c>
      <c r="C120" s="2"/>
      <c r="D120" t="s">
        <v>10</v>
      </c>
      <c r="F120" t="s">
        <v>11</v>
      </c>
      <c r="H120" t="s">
        <v>16</v>
      </c>
      <c r="J120">
        <v>487</v>
      </c>
      <c r="K120">
        <v>56.77</v>
      </c>
      <c r="L120">
        <v>27646.99</v>
      </c>
    </row>
    <row r="121" spans="1:12" x14ac:dyDescent="0.3">
      <c r="A121" s="2">
        <v>45430</v>
      </c>
      <c r="B121" s="2" t="str">
        <f t="shared" si="5"/>
        <v>May-2024</v>
      </c>
      <c r="C121" s="2"/>
      <c r="D121" t="s">
        <v>8</v>
      </c>
      <c r="F121" t="s">
        <v>14</v>
      </c>
      <c r="H121" t="s">
        <v>16</v>
      </c>
      <c r="J121">
        <v>268</v>
      </c>
      <c r="K121">
        <v>77.34</v>
      </c>
      <c r="L121">
        <v>20727.12</v>
      </c>
    </row>
    <row r="122" spans="1:12" x14ac:dyDescent="0.3">
      <c r="A122" s="2">
        <v>45400</v>
      </c>
      <c r="B122" s="2" t="str">
        <f t="shared" si="5"/>
        <v>Apr-2024</v>
      </c>
      <c r="C122" s="2"/>
      <c r="D122" t="s">
        <v>8</v>
      </c>
      <c r="F122" t="s">
        <v>14</v>
      </c>
      <c r="H122" t="s">
        <v>15</v>
      </c>
      <c r="J122">
        <v>112</v>
      </c>
      <c r="K122">
        <v>95.21</v>
      </c>
      <c r="L122">
        <v>10663.52</v>
      </c>
    </row>
    <row r="123" spans="1:12" x14ac:dyDescent="0.3">
      <c r="A123" s="2">
        <v>45389</v>
      </c>
      <c r="B123" s="2" t="str">
        <f t="shared" si="5"/>
        <v>Apr-2024</v>
      </c>
      <c r="C123" s="2"/>
      <c r="D123" t="s">
        <v>8</v>
      </c>
      <c r="F123" t="s">
        <v>13</v>
      </c>
      <c r="H123" t="s">
        <v>17</v>
      </c>
      <c r="J123">
        <v>188</v>
      </c>
      <c r="K123">
        <v>76.64</v>
      </c>
      <c r="L123">
        <v>14408.32</v>
      </c>
    </row>
    <row r="124" spans="1:12" x14ac:dyDescent="0.3">
      <c r="A124" s="2">
        <v>45408</v>
      </c>
      <c r="B124" s="2" t="str">
        <f t="shared" si="5"/>
        <v>Apr-2024</v>
      </c>
      <c r="C124" s="2"/>
      <c r="D124" t="s">
        <v>10</v>
      </c>
      <c r="F124" t="s">
        <v>14</v>
      </c>
      <c r="H124" t="s">
        <v>17</v>
      </c>
      <c r="J124">
        <v>90</v>
      </c>
      <c r="K124">
        <v>86.28</v>
      </c>
      <c r="L124">
        <v>7765.2</v>
      </c>
    </row>
    <row r="125" spans="1:12" x14ac:dyDescent="0.3">
      <c r="A125" s="2">
        <v>45330</v>
      </c>
      <c r="B125" s="2" t="str">
        <f t="shared" si="5"/>
        <v>Feb-2024</v>
      </c>
      <c r="C125" s="2"/>
      <c r="D125" t="s">
        <v>8</v>
      </c>
      <c r="F125" t="s">
        <v>13</v>
      </c>
      <c r="H125" t="s">
        <v>15</v>
      </c>
      <c r="J125">
        <v>220</v>
      </c>
      <c r="K125">
        <v>83.39</v>
      </c>
      <c r="L125">
        <v>18345.8</v>
      </c>
    </row>
    <row r="126" spans="1:12" x14ac:dyDescent="0.3">
      <c r="A126" s="2">
        <v>45438</v>
      </c>
      <c r="B126" s="2" t="str">
        <f t="shared" si="5"/>
        <v>May-2024</v>
      </c>
      <c r="C126" s="2"/>
      <c r="D126" t="s">
        <v>9</v>
      </c>
      <c r="F126" t="s">
        <v>11</v>
      </c>
      <c r="H126" t="s">
        <v>15</v>
      </c>
      <c r="J126">
        <v>302</v>
      </c>
      <c r="K126">
        <v>25.34</v>
      </c>
      <c r="L126">
        <v>7652.68</v>
      </c>
    </row>
    <row r="127" spans="1:12" x14ac:dyDescent="0.3">
      <c r="A127" s="2">
        <v>45369</v>
      </c>
      <c r="B127" s="2" t="str">
        <f t="shared" si="5"/>
        <v>Mar-2024</v>
      </c>
      <c r="C127" s="2"/>
      <c r="D127" t="s">
        <v>10</v>
      </c>
      <c r="F127" t="s">
        <v>13</v>
      </c>
      <c r="H127" t="s">
        <v>15</v>
      </c>
      <c r="J127">
        <v>383</v>
      </c>
      <c r="K127">
        <v>98.27</v>
      </c>
      <c r="L127">
        <v>37637.410000000003</v>
      </c>
    </row>
    <row r="128" spans="1:12" x14ac:dyDescent="0.3">
      <c r="A128" s="2">
        <v>45422</v>
      </c>
      <c r="B128" s="2" t="str">
        <f t="shared" si="5"/>
        <v>May-2024</v>
      </c>
      <c r="C128" s="2"/>
      <c r="D128" t="s">
        <v>9</v>
      </c>
      <c r="F128" t="s">
        <v>12</v>
      </c>
      <c r="H128" t="s">
        <v>15</v>
      </c>
      <c r="J128">
        <v>317</v>
      </c>
      <c r="K128">
        <v>86.35</v>
      </c>
      <c r="L128">
        <v>27372.95</v>
      </c>
    </row>
    <row r="129" spans="1:12" x14ac:dyDescent="0.3">
      <c r="A129" s="2">
        <v>45331</v>
      </c>
      <c r="B129" s="2" t="str">
        <f t="shared" si="5"/>
        <v>Feb-2024</v>
      </c>
      <c r="C129" s="2"/>
      <c r="D129" t="s">
        <v>8</v>
      </c>
      <c r="F129" t="s">
        <v>11</v>
      </c>
      <c r="H129" t="s">
        <v>15</v>
      </c>
      <c r="J129">
        <v>429</v>
      </c>
      <c r="K129">
        <v>49.14</v>
      </c>
      <c r="L129">
        <v>21081.06</v>
      </c>
    </row>
    <row r="130" spans="1:12" x14ac:dyDescent="0.3">
      <c r="A130" s="2">
        <v>45423</v>
      </c>
      <c r="B130" s="2" t="str">
        <f t="shared" si="5"/>
        <v>May-2024</v>
      </c>
      <c r="C130" s="2"/>
      <c r="D130" t="s">
        <v>8</v>
      </c>
      <c r="F130" t="s">
        <v>14</v>
      </c>
      <c r="H130" t="s">
        <v>15</v>
      </c>
      <c r="J130">
        <v>385</v>
      </c>
      <c r="K130">
        <v>85.13</v>
      </c>
      <c r="L130">
        <v>32775.050000000003</v>
      </c>
    </row>
    <row r="131" spans="1:12" x14ac:dyDescent="0.3">
      <c r="A131" s="2">
        <v>45371</v>
      </c>
      <c r="B131" s="2" t="str">
        <f t="shared" ref="B131:B194" si="6">TEXT(A131,"mmm-YYYY")</f>
        <v>Mar-2024</v>
      </c>
      <c r="C131" s="2"/>
      <c r="D131" t="s">
        <v>7</v>
      </c>
      <c r="F131" t="s">
        <v>13</v>
      </c>
      <c r="H131" t="s">
        <v>17</v>
      </c>
      <c r="J131">
        <v>378</v>
      </c>
      <c r="K131">
        <v>47.07</v>
      </c>
      <c r="L131">
        <v>17792.46</v>
      </c>
    </row>
    <row r="132" spans="1:12" x14ac:dyDescent="0.3">
      <c r="A132" s="2">
        <v>45386</v>
      </c>
      <c r="B132" s="2" t="str">
        <f t="shared" si="6"/>
        <v>Apr-2024</v>
      </c>
      <c r="C132" s="2"/>
      <c r="D132" t="s">
        <v>7</v>
      </c>
      <c r="F132" t="s">
        <v>12</v>
      </c>
      <c r="H132" t="s">
        <v>16</v>
      </c>
      <c r="J132">
        <v>145</v>
      </c>
      <c r="K132">
        <v>35.14</v>
      </c>
      <c r="L132">
        <v>5095.3</v>
      </c>
    </row>
    <row r="133" spans="1:12" x14ac:dyDescent="0.3">
      <c r="A133" s="2">
        <v>45449</v>
      </c>
      <c r="B133" s="2" t="str">
        <f t="shared" si="6"/>
        <v>Jun-2024</v>
      </c>
      <c r="C133" s="2"/>
      <c r="D133" t="s">
        <v>7</v>
      </c>
      <c r="F133" t="s">
        <v>12</v>
      </c>
      <c r="H133" t="s">
        <v>17</v>
      </c>
      <c r="J133">
        <v>137</v>
      </c>
      <c r="K133">
        <v>41.3</v>
      </c>
      <c r="L133">
        <v>5658.0999999999995</v>
      </c>
    </row>
    <row r="134" spans="1:12" x14ac:dyDescent="0.3">
      <c r="A134" s="2">
        <v>45366</v>
      </c>
      <c r="B134" s="2" t="str">
        <f t="shared" si="6"/>
        <v>Mar-2024</v>
      </c>
      <c r="C134" s="2"/>
      <c r="D134" t="s">
        <v>10</v>
      </c>
      <c r="F134" t="s">
        <v>13</v>
      </c>
      <c r="H134" t="s">
        <v>15</v>
      </c>
      <c r="J134">
        <v>119</v>
      </c>
      <c r="K134">
        <v>30.95</v>
      </c>
      <c r="L134">
        <v>3683.05</v>
      </c>
    </row>
    <row r="135" spans="1:12" x14ac:dyDescent="0.3">
      <c r="A135" s="2">
        <v>45326</v>
      </c>
      <c r="B135" s="2" t="str">
        <f t="shared" si="6"/>
        <v>Feb-2024</v>
      </c>
      <c r="C135" s="2"/>
      <c r="D135" t="s">
        <v>7</v>
      </c>
      <c r="F135" t="s">
        <v>12</v>
      </c>
      <c r="H135" t="s">
        <v>17</v>
      </c>
      <c r="J135">
        <v>236</v>
      </c>
      <c r="K135">
        <v>59.97</v>
      </c>
      <c r="L135">
        <v>14152.92</v>
      </c>
    </row>
    <row r="136" spans="1:12" x14ac:dyDescent="0.3">
      <c r="A136" s="2">
        <v>45453</v>
      </c>
      <c r="B136" s="2" t="str">
        <f t="shared" si="6"/>
        <v>Jun-2024</v>
      </c>
      <c r="C136" s="2"/>
      <c r="D136" t="s">
        <v>10</v>
      </c>
      <c r="F136" t="s">
        <v>11</v>
      </c>
      <c r="H136" t="s">
        <v>15</v>
      </c>
      <c r="J136">
        <v>114</v>
      </c>
      <c r="K136">
        <v>74.680000000000007</v>
      </c>
      <c r="L136">
        <v>8513.52</v>
      </c>
    </row>
    <row r="137" spans="1:12" x14ac:dyDescent="0.3">
      <c r="A137" s="2">
        <v>45431</v>
      </c>
      <c r="B137" s="2" t="str">
        <f t="shared" si="6"/>
        <v>May-2024</v>
      </c>
      <c r="C137" s="2"/>
      <c r="D137" t="s">
        <v>9</v>
      </c>
      <c r="F137" t="s">
        <v>12</v>
      </c>
      <c r="H137" t="s">
        <v>16</v>
      </c>
      <c r="J137">
        <v>323</v>
      </c>
      <c r="K137">
        <v>65.069999999999993</v>
      </c>
      <c r="L137">
        <v>21017.61</v>
      </c>
    </row>
    <row r="138" spans="1:12" x14ac:dyDescent="0.3">
      <c r="A138" s="2">
        <v>45386</v>
      </c>
      <c r="B138" s="2" t="str">
        <f t="shared" si="6"/>
        <v>Apr-2024</v>
      </c>
      <c r="C138" s="2"/>
      <c r="D138" t="s">
        <v>10</v>
      </c>
      <c r="F138" t="s">
        <v>11</v>
      </c>
      <c r="H138" t="s">
        <v>15</v>
      </c>
      <c r="J138">
        <v>209</v>
      </c>
      <c r="K138">
        <v>64.260000000000005</v>
      </c>
      <c r="L138">
        <v>13430.34</v>
      </c>
    </row>
    <row r="139" spans="1:12" x14ac:dyDescent="0.3">
      <c r="A139" s="2">
        <v>45362</v>
      </c>
      <c r="B139" s="2" t="str">
        <f t="shared" si="6"/>
        <v>Mar-2024</v>
      </c>
      <c r="C139" s="2"/>
      <c r="D139" t="s">
        <v>7</v>
      </c>
      <c r="F139" t="s">
        <v>13</v>
      </c>
      <c r="H139" t="s">
        <v>16</v>
      </c>
      <c r="J139">
        <v>176</v>
      </c>
      <c r="K139">
        <v>51.95</v>
      </c>
      <c r="L139">
        <v>9143.2000000000007</v>
      </c>
    </row>
    <row r="140" spans="1:12" x14ac:dyDescent="0.3">
      <c r="A140" s="2">
        <v>45435</v>
      </c>
      <c r="B140" s="2" t="str">
        <f t="shared" si="6"/>
        <v>May-2024</v>
      </c>
      <c r="C140" s="2"/>
      <c r="D140" t="s">
        <v>10</v>
      </c>
      <c r="F140" t="s">
        <v>14</v>
      </c>
      <c r="H140" t="s">
        <v>15</v>
      </c>
      <c r="J140">
        <v>362</v>
      </c>
      <c r="K140">
        <v>64.06</v>
      </c>
      <c r="L140">
        <v>23189.72</v>
      </c>
    </row>
    <row r="141" spans="1:12" x14ac:dyDescent="0.3">
      <c r="A141" s="2">
        <v>45419</v>
      </c>
      <c r="B141" s="2" t="str">
        <f t="shared" si="6"/>
        <v>May-2024</v>
      </c>
      <c r="C141" s="2"/>
      <c r="D141" t="s">
        <v>10</v>
      </c>
      <c r="F141" t="s">
        <v>14</v>
      </c>
      <c r="H141" t="s">
        <v>15</v>
      </c>
      <c r="J141">
        <v>301</v>
      </c>
      <c r="K141">
        <v>53.63</v>
      </c>
      <c r="L141">
        <v>16142.63</v>
      </c>
    </row>
    <row r="142" spans="1:12" x14ac:dyDescent="0.3">
      <c r="A142" s="2">
        <v>45359</v>
      </c>
      <c r="B142" s="2" t="str">
        <f t="shared" si="6"/>
        <v>Mar-2024</v>
      </c>
      <c r="C142" s="2"/>
      <c r="D142" t="s">
        <v>7</v>
      </c>
      <c r="F142" t="s">
        <v>13</v>
      </c>
      <c r="H142" t="s">
        <v>15</v>
      </c>
      <c r="J142">
        <v>315</v>
      </c>
      <c r="K142">
        <v>59.05</v>
      </c>
      <c r="L142">
        <v>18600.75</v>
      </c>
    </row>
    <row r="143" spans="1:12" x14ac:dyDescent="0.3">
      <c r="A143" s="2">
        <v>45414</v>
      </c>
      <c r="B143" s="2" t="str">
        <f t="shared" si="6"/>
        <v>May-2024</v>
      </c>
      <c r="C143" s="2"/>
      <c r="D143" t="s">
        <v>7</v>
      </c>
      <c r="F143" t="s">
        <v>14</v>
      </c>
      <c r="H143" t="s">
        <v>16</v>
      </c>
      <c r="J143">
        <v>246</v>
      </c>
      <c r="K143">
        <v>51.94</v>
      </c>
      <c r="L143">
        <v>12777.24</v>
      </c>
    </row>
    <row r="144" spans="1:12" x14ac:dyDescent="0.3">
      <c r="A144" s="2">
        <v>45448</v>
      </c>
      <c r="B144" s="2" t="str">
        <f t="shared" si="6"/>
        <v>Jun-2024</v>
      </c>
      <c r="C144" s="2"/>
      <c r="D144" t="s">
        <v>10</v>
      </c>
      <c r="F144" t="s">
        <v>13</v>
      </c>
      <c r="H144" t="s">
        <v>17</v>
      </c>
      <c r="J144">
        <v>96</v>
      </c>
      <c r="K144">
        <v>96.28</v>
      </c>
      <c r="L144">
        <v>9242.880000000001</v>
      </c>
    </row>
    <row r="145" spans="1:12" x14ac:dyDescent="0.3">
      <c r="A145" s="2">
        <v>45363</v>
      </c>
      <c r="B145" s="2" t="str">
        <f t="shared" si="6"/>
        <v>Mar-2024</v>
      </c>
      <c r="C145" s="2"/>
      <c r="D145" t="s">
        <v>9</v>
      </c>
      <c r="F145" t="s">
        <v>13</v>
      </c>
      <c r="H145" t="s">
        <v>15</v>
      </c>
      <c r="J145">
        <v>425</v>
      </c>
      <c r="K145">
        <v>87.95</v>
      </c>
      <c r="L145">
        <v>37378.75</v>
      </c>
    </row>
    <row r="146" spans="1:12" x14ac:dyDescent="0.3">
      <c r="A146" s="2">
        <v>45344</v>
      </c>
      <c r="B146" s="2" t="str">
        <f t="shared" si="6"/>
        <v>Feb-2024</v>
      </c>
      <c r="C146" s="2"/>
      <c r="D146" t="s">
        <v>8</v>
      </c>
      <c r="F146" t="s">
        <v>14</v>
      </c>
      <c r="H146" t="s">
        <v>17</v>
      </c>
      <c r="J146">
        <v>338</v>
      </c>
      <c r="K146">
        <v>39.229999999999997</v>
      </c>
      <c r="L146">
        <v>13259.74</v>
      </c>
    </row>
    <row r="147" spans="1:12" x14ac:dyDescent="0.3">
      <c r="A147" s="2">
        <v>45440</v>
      </c>
      <c r="B147" s="2" t="str">
        <f t="shared" si="6"/>
        <v>May-2024</v>
      </c>
      <c r="C147" s="2"/>
      <c r="D147" t="s">
        <v>7</v>
      </c>
      <c r="F147" t="s">
        <v>13</v>
      </c>
      <c r="H147" t="s">
        <v>15</v>
      </c>
      <c r="J147">
        <v>381</v>
      </c>
      <c r="K147">
        <v>65.37</v>
      </c>
      <c r="L147">
        <v>24905.97</v>
      </c>
    </row>
    <row r="148" spans="1:12" x14ac:dyDescent="0.3">
      <c r="A148" s="2">
        <v>45333</v>
      </c>
      <c r="B148" s="2" t="str">
        <f t="shared" si="6"/>
        <v>Feb-2024</v>
      </c>
      <c r="C148" s="2"/>
      <c r="D148" t="s">
        <v>9</v>
      </c>
      <c r="F148" t="s">
        <v>12</v>
      </c>
      <c r="H148" t="s">
        <v>17</v>
      </c>
      <c r="J148">
        <v>124</v>
      </c>
      <c r="K148">
        <v>95.57</v>
      </c>
      <c r="L148">
        <v>11850.68</v>
      </c>
    </row>
    <row r="149" spans="1:12" x14ac:dyDescent="0.3">
      <c r="A149" s="2">
        <v>45381</v>
      </c>
      <c r="B149" s="2" t="str">
        <f t="shared" si="6"/>
        <v>Mar-2024</v>
      </c>
      <c r="C149" s="2"/>
      <c r="D149" t="s">
        <v>7</v>
      </c>
      <c r="F149" t="s">
        <v>13</v>
      </c>
      <c r="H149" t="s">
        <v>17</v>
      </c>
      <c r="J149">
        <v>293</v>
      </c>
      <c r="K149">
        <v>68.849999999999994</v>
      </c>
      <c r="L149">
        <v>20173.05</v>
      </c>
    </row>
    <row r="150" spans="1:12" x14ac:dyDescent="0.3">
      <c r="A150" s="2">
        <v>45390</v>
      </c>
      <c r="B150" s="2" t="str">
        <f t="shared" si="6"/>
        <v>Apr-2024</v>
      </c>
      <c r="C150" s="2"/>
      <c r="D150" t="s">
        <v>9</v>
      </c>
      <c r="F150" t="s">
        <v>13</v>
      </c>
      <c r="H150" t="s">
        <v>16</v>
      </c>
      <c r="J150">
        <v>419</v>
      </c>
      <c r="K150">
        <v>44.67</v>
      </c>
      <c r="L150">
        <v>18716.73</v>
      </c>
    </row>
    <row r="151" spans="1:12" x14ac:dyDescent="0.3">
      <c r="A151" s="2">
        <v>45427</v>
      </c>
      <c r="B151" s="2" t="str">
        <f t="shared" si="6"/>
        <v>May-2024</v>
      </c>
      <c r="C151" s="2"/>
      <c r="D151" t="s">
        <v>10</v>
      </c>
      <c r="F151" t="s">
        <v>11</v>
      </c>
      <c r="H151" t="s">
        <v>16</v>
      </c>
      <c r="J151">
        <v>161</v>
      </c>
      <c r="K151">
        <v>73.13</v>
      </c>
      <c r="L151">
        <v>11773.93</v>
      </c>
    </row>
    <row r="152" spans="1:12" x14ac:dyDescent="0.3">
      <c r="A152" s="2">
        <v>45415</v>
      </c>
      <c r="B152" s="2" t="str">
        <f t="shared" si="6"/>
        <v>May-2024</v>
      </c>
      <c r="C152" s="2"/>
      <c r="D152" t="s">
        <v>8</v>
      </c>
      <c r="F152" t="s">
        <v>13</v>
      </c>
      <c r="H152" t="s">
        <v>17</v>
      </c>
      <c r="J152">
        <v>464</v>
      </c>
      <c r="K152">
        <v>45.44</v>
      </c>
      <c r="L152">
        <v>21084.16</v>
      </c>
    </row>
    <row r="153" spans="1:12" x14ac:dyDescent="0.3">
      <c r="A153" s="2">
        <v>45349</v>
      </c>
      <c r="B153" s="2" t="str">
        <f t="shared" si="6"/>
        <v>Feb-2024</v>
      </c>
      <c r="C153" s="2"/>
      <c r="D153" t="s">
        <v>9</v>
      </c>
      <c r="F153" t="s">
        <v>14</v>
      </c>
      <c r="H153" t="s">
        <v>15</v>
      </c>
      <c r="J153">
        <v>346</v>
      </c>
      <c r="K153">
        <v>87.34</v>
      </c>
      <c r="L153">
        <v>30219.64</v>
      </c>
    </row>
    <row r="154" spans="1:12" x14ac:dyDescent="0.3">
      <c r="A154" s="2">
        <v>45441</v>
      </c>
      <c r="B154" s="2" t="str">
        <f t="shared" si="6"/>
        <v>May-2024</v>
      </c>
      <c r="C154" s="2"/>
      <c r="D154" t="s">
        <v>10</v>
      </c>
      <c r="F154" t="s">
        <v>14</v>
      </c>
      <c r="H154" t="s">
        <v>16</v>
      </c>
      <c r="J154">
        <v>102</v>
      </c>
      <c r="K154">
        <v>85.7</v>
      </c>
      <c r="L154">
        <v>8741.4</v>
      </c>
    </row>
    <row r="155" spans="1:12" x14ac:dyDescent="0.3">
      <c r="A155" s="2">
        <v>45297</v>
      </c>
      <c r="B155" s="2" t="str">
        <f t="shared" si="6"/>
        <v>Jan-2024</v>
      </c>
      <c r="C155" s="2"/>
      <c r="D155" t="s">
        <v>9</v>
      </c>
      <c r="F155" t="s">
        <v>13</v>
      </c>
      <c r="H155" t="s">
        <v>17</v>
      </c>
      <c r="J155">
        <v>465</v>
      </c>
      <c r="K155">
        <v>73.63</v>
      </c>
      <c r="L155">
        <v>34237.949999999997</v>
      </c>
    </row>
    <row r="156" spans="1:12" x14ac:dyDescent="0.3">
      <c r="A156" s="2">
        <v>45450</v>
      </c>
      <c r="B156" s="2" t="str">
        <f t="shared" si="6"/>
        <v>Jun-2024</v>
      </c>
      <c r="C156" s="2"/>
      <c r="D156" t="s">
        <v>9</v>
      </c>
      <c r="F156" t="s">
        <v>11</v>
      </c>
      <c r="H156" t="s">
        <v>16</v>
      </c>
      <c r="J156">
        <v>144</v>
      </c>
      <c r="K156">
        <v>83.67</v>
      </c>
      <c r="L156">
        <v>12048.48</v>
      </c>
    </row>
    <row r="157" spans="1:12" x14ac:dyDescent="0.3">
      <c r="A157" s="2">
        <v>45313</v>
      </c>
      <c r="B157" s="2" t="str">
        <f t="shared" si="6"/>
        <v>Jan-2024</v>
      </c>
      <c r="C157" s="2"/>
      <c r="D157" t="s">
        <v>10</v>
      </c>
      <c r="F157" t="s">
        <v>13</v>
      </c>
      <c r="H157" t="s">
        <v>17</v>
      </c>
      <c r="J157">
        <v>280</v>
      </c>
      <c r="K157">
        <v>37.159999999999997</v>
      </c>
      <c r="L157">
        <v>10404.799999999999</v>
      </c>
    </row>
    <row r="158" spans="1:12" x14ac:dyDescent="0.3">
      <c r="A158" s="2">
        <v>45390</v>
      </c>
      <c r="B158" s="2" t="str">
        <f t="shared" si="6"/>
        <v>Apr-2024</v>
      </c>
      <c r="C158" s="2"/>
      <c r="D158" t="s">
        <v>9</v>
      </c>
      <c r="F158" t="s">
        <v>14</v>
      </c>
      <c r="H158" t="s">
        <v>15</v>
      </c>
      <c r="J158">
        <v>77</v>
      </c>
      <c r="K158">
        <v>42.67</v>
      </c>
      <c r="L158">
        <v>3285.59</v>
      </c>
    </row>
    <row r="159" spans="1:12" x14ac:dyDescent="0.3">
      <c r="A159" s="2">
        <v>45331</v>
      </c>
      <c r="B159" s="2" t="str">
        <f t="shared" si="6"/>
        <v>Feb-2024</v>
      </c>
      <c r="C159" s="2"/>
      <c r="D159" t="s">
        <v>10</v>
      </c>
      <c r="F159" t="s">
        <v>14</v>
      </c>
      <c r="H159" t="s">
        <v>17</v>
      </c>
      <c r="J159">
        <v>266</v>
      </c>
      <c r="K159">
        <v>49.67</v>
      </c>
      <c r="L159">
        <v>13212.22</v>
      </c>
    </row>
    <row r="160" spans="1:12" x14ac:dyDescent="0.3">
      <c r="A160" s="2">
        <v>45420</v>
      </c>
      <c r="B160" s="2" t="str">
        <f t="shared" si="6"/>
        <v>May-2024</v>
      </c>
      <c r="C160" s="2"/>
      <c r="D160" t="s">
        <v>9</v>
      </c>
      <c r="F160" t="s">
        <v>14</v>
      </c>
      <c r="H160" t="s">
        <v>15</v>
      </c>
      <c r="J160">
        <v>289</v>
      </c>
      <c r="K160">
        <v>32.18</v>
      </c>
      <c r="L160">
        <v>9300.02</v>
      </c>
    </row>
    <row r="161" spans="1:12" x14ac:dyDescent="0.3">
      <c r="A161" s="2">
        <v>45362</v>
      </c>
      <c r="B161" s="2" t="str">
        <f t="shared" si="6"/>
        <v>Mar-2024</v>
      </c>
      <c r="C161" s="2"/>
      <c r="D161" t="s">
        <v>10</v>
      </c>
      <c r="F161" t="s">
        <v>14</v>
      </c>
      <c r="H161" t="s">
        <v>15</v>
      </c>
      <c r="J161">
        <v>459</v>
      </c>
      <c r="K161">
        <v>86.38</v>
      </c>
      <c r="L161">
        <v>39648.42</v>
      </c>
    </row>
    <row r="162" spans="1:12" x14ac:dyDescent="0.3">
      <c r="A162" s="2">
        <v>45443</v>
      </c>
      <c r="B162" s="2" t="str">
        <f t="shared" si="6"/>
        <v>May-2024</v>
      </c>
      <c r="C162" s="2"/>
      <c r="D162" t="s">
        <v>7</v>
      </c>
      <c r="F162" t="s">
        <v>13</v>
      </c>
      <c r="H162" t="s">
        <v>17</v>
      </c>
      <c r="J162">
        <v>253</v>
      </c>
      <c r="K162">
        <v>71.62</v>
      </c>
      <c r="L162">
        <v>18119.86</v>
      </c>
    </row>
    <row r="163" spans="1:12" x14ac:dyDescent="0.3">
      <c r="A163" s="2">
        <v>45310</v>
      </c>
      <c r="B163" s="2" t="str">
        <f t="shared" si="6"/>
        <v>Jan-2024</v>
      </c>
      <c r="C163" s="2"/>
      <c r="D163" t="s">
        <v>9</v>
      </c>
      <c r="F163" t="s">
        <v>14</v>
      </c>
      <c r="H163" t="s">
        <v>15</v>
      </c>
      <c r="J163">
        <v>417</v>
      </c>
      <c r="K163">
        <v>25.1</v>
      </c>
      <c r="L163">
        <v>10466.700000000001</v>
      </c>
    </row>
    <row r="164" spans="1:12" x14ac:dyDescent="0.3">
      <c r="A164" s="2">
        <v>45300</v>
      </c>
      <c r="B164" s="2" t="str">
        <f t="shared" si="6"/>
        <v>Jan-2024</v>
      </c>
      <c r="C164" s="2"/>
      <c r="D164" t="s">
        <v>10</v>
      </c>
      <c r="F164" t="s">
        <v>11</v>
      </c>
      <c r="H164" t="s">
        <v>17</v>
      </c>
      <c r="J164">
        <v>487</v>
      </c>
      <c r="K164">
        <v>49.87</v>
      </c>
      <c r="L164">
        <v>24286.69</v>
      </c>
    </row>
    <row r="165" spans="1:12" x14ac:dyDescent="0.3">
      <c r="A165" s="2">
        <v>45314</v>
      </c>
      <c r="B165" s="2" t="str">
        <f t="shared" si="6"/>
        <v>Jan-2024</v>
      </c>
      <c r="C165" s="2"/>
      <c r="D165" t="s">
        <v>7</v>
      </c>
      <c r="F165" t="s">
        <v>14</v>
      </c>
      <c r="H165" t="s">
        <v>15</v>
      </c>
      <c r="J165">
        <v>104</v>
      </c>
      <c r="K165">
        <v>73.11</v>
      </c>
      <c r="L165">
        <v>7603.44</v>
      </c>
    </row>
    <row r="166" spans="1:12" x14ac:dyDescent="0.3">
      <c r="A166" s="2">
        <v>45424</v>
      </c>
      <c r="B166" s="2" t="str">
        <f t="shared" si="6"/>
        <v>May-2024</v>
      </c>
      <c r="C166" s="2"/>
      <c r="D166" t="s">
        <v>8</v>
      </c>
      <c r="F166" t="s">
        <v>14</v>
      </c>
      <c r="H166" t="s">
        <v>17</v>
      </c>
      <c r="J166">
        <v>457</v>
      </c>
      <c r="K166">
        <v>76.05</v>
      </c>
      <c r="L166">
        <v>34754.85</v>
      </c>
    </row>
    <row r="167" spans="1:12" x14ac:dyDescent="0.3">
      <c r="A167" s="2">
        <v>45406</v>
      </c>
      <c r="B167" s="2" t="str">
        <f t="shared" si="6"/>
        <v>Apr-2024</v>
      </c>
      <c r="C167" s="2"/>
      <c r="D167" t="s">
        <v>9</v>
      </c>
      <c r="F167" t="s">
        <v>11</v>
      </c>
      <c r="H167" t="s">
        <v>16</v>
      </c>
      <c r="J167">
        <v>122</v>
      </c>
      <c r="K167">
        <v>78.23</v>
      </c>
      <c r="L167">
        <v>9544.0600000000013</v>
      </c>
    </row>
    <row r="168" spans="1:12" x14ac:dyDescent="0.3">
      <c r="A168" s="2">
        <v>45409</v>
      </c>
      <c r="B168" s="2" t="str">
        <f t="shared" si="6"/>
        <v>Apr-2024</v>
      </c>
      <c r="C168" s="2"/>
      <c r="D168" t="s">
        <v>8</v>
      </c>
      <c r="F168" t="s">
        <v>12</v>
      </c>
      <c r="H168" t="s">
        <v>16</v>
      </c>
      <c r="J168">
        <v>474</v>
      </c>
      <c r="K168">
        <v>93.9</v>
      </c>
      <c r="L168">
        <v>44508.600000000013</v>
      </c>
    </row>
    <row r="169" spans="1:12" x14ac:dyDescent="0.3">
      <c r="A169" s="2">
        <v>45465</v>
      </c>
      <c r="B169" s="2" t="str">
        <f t="shared" si="6"/>
        <v>Jun-2024</v>
      </c>
      <c r="C169" s="2"/>
      <c r="D169" t="s">
        <v>8</v>
      </c>
      <c r="F169" t="s">
        <v>13</v>
      </c>
      <c r="H169" t="s">
        <v>16</v>
      </c>
      <c r="J169">
        <v>269</v>
      </c>
      <c r="K169">
        <v>34</v>
      </c>
      <c r="L169">
        <v>9146</v>
      </c>
    </row>
    <row r="170" spans="1:12" x14ac:dyDescent="0.3">
      <c r="A170" s="2">
        <v>45293</v>
      </c>
      <c r="B170" s="2" t="str">
        <f t="shared" si="6"/>
        <v>Jan-2024</v>
      </c>
      <c r="C170" s="2"/>
      <c r="D170" t="s">
        <v>7</v>
      </c>
      <c r="F170" t="s">
        <v>14</v>
      </c>
      <c r="H170" t="s">
        <v>17</v>
      </c>
      <c r="J170">
        <v>159</v>
      </c>
      <c r="K170">
        <v>53.73</v>
      </c>
      <c r="L170">
        <v>8543.07</v>
      </c>
    </row>
    <row r="171" spans="1:12" x14ac:dyDescent="0.3">
      <c r="A171" s="2">
        <v>45443</v>
      </c>
      <c r="B171" s="2" t="str">
        <f t="shared" si="6"/>
        <v>May-2024</v>
      </c>
      <c r="C171" s="2"/>
      <c r="D171" t="s">
        <v>9</v>
      </c>
      <c r="F171" t="s">
        <v>12</v>
      </c>
      <c r="H171" t="s">
        <v>15</v>
      </c>
      <c r="J171">
        <v>265</v>
      </c>
      <c r="K171">
        <v>40.340000000000003</v>
      </c>
      <c r="L171">
        <v>10690.1</v>
      </c>
    </row>
    <row r="172" spans="1:12" x14ac:dyDescent="0.3">
      <c r="A172" s="2">
        <v>45372</v>
      </c>
      <c r="B172" s="2" t="str">
        <f t="shared" si="6"/>
        <v>Mar-2024</v>
      </c>
      <c r="C172" s="2"/>
      <c r="D172" t="s">
        <v>9</v>
      </c>
      <c r="F172" t="s">
        <v>14</v>
      </c>
      <c r="H172" t="s">
        <v>16</v>
      </c>
      <c r="J172">
        <v>458</v>
      </c>
      <c r="K172">
        <v>87.04</v>
      </c>
      <c r="L172">
        <v>39864.32</v>
      </c>
    </row>
    <row r="173" spans="1:12" x14ac:dyDescent="0.3">
      <c r="A173" s="2">
        <v>45377</v>
      </c>
      <c r="B173" s="2" t="str">
        <f t="shared" si="6"/>
        <v>Mar-2024</v>
      </c>
      <c r="C173" s="2"/>
      <c r="D173" t="s">
        <v>8</v>
      </c>
      <c r="F173" t="s">
        <v>13</v>
      </c>
      <c r="H173" t="s">
        <v>16</v>
      </c>
      <c r="J173">
        <v>320</v>
      </c>
      <c r="K173">
        <v>27.83</v>
      </c>
      <c r="L173">
        <v>8905.5999999999985</v>
      </c>
    </row>
    <row r="174" spans="1:12" x14ac:dyDescent="0.3">
      <c r="A174" s="2">
        <v>45431</v>
      </c>
      <c r="B174" s="2" t="str">
        <f t="shared" si="6"/>
        <v>May-2024</v>
      </c>
      <c r="C174" s="2"/>
      <c r="D174" t="s">
        <v>7</v>
      </c>
      <c r="F174" t="s">
        <v>11</v>
      </c>
      <c r="H174" t="s">
        <v>15</v>
      </c>
      <c r="J174">
        <v>414</v>
      </c>
      <c r="K174">
        <v>37.799999999999997</v>
      </c>
      <c r="L174">
        <v>15649.2</v>
      </c>
    </row>
    <row r="175" spans="1:12" x14ac:dyDescent="0.3">
      <c r="A175" s="2">
        <v>45359</v>
      </c>
      <c r="B175" s="2" t="str">
        <f t="shared" si="6"/>
        <v>Mar-2024</v>
      </c>
      <c r="C175" s="2"/>
      <c r="D175" t="s">
        <v>10</v>
      </c>
      <c r="F175" t="s">
        <v>11</v>
      </c>
      <c r="H175" t="s">
        <v>17</v>
      </c>
      <c r="J175">
        <v>63</v>
      </c>
      <c r="K175">
        <v>61.46</v>
      </c>
      <c r="L175">
        <v>3871.98</v>
      </c>
    </row>
    <row r="176" spans="1:12" x14ac:dyDescent="0.3">
      <c r="A176" s="2">
        <v>45473</v>
      </c>
      <c r="B176" s="2" t="str">
        <f t="shared" si="6"/>
        <v>Jun-2024</v>
      </c>
      <c r="C176" s="2"/>
      <c r="D176" t="s">
        <v>9</v>
      </c>
      <c r="F176" t="s">
        <v>12</v>
      </c>
      <c r="H176" t="s">
        <v>16</v>
      </c>
      <c r="J176">
        <v>297</v>
      </c>
      <c r="K176">
        <v>27.99</v>
      </c>
      <c r="L176">
        <v>8313.0299999999988</v>
      </c>
    </row>
    <row r="177" spans="1:12" x14ac:dyDescent="0.3">
      <c r="A177" s="2">
        <v>45322</v>
      </c>
      <c r="B177" s="2" t="str">
        <f t="shared" si="6"/>
        <v>Jan-2024</v>
      </c>
      <c r="C177" s="2"/>
      <c r="D177" t="s">
        <v>10</v>
      </c>
      <c r="F177" t="s">
        <v>14</v>
      </c>
      <c r="H177" t="s">
        <v>15</v>
      </c>
      <c r="J177">
        <v>57</v>
      </c>
      <c r="K177">
        <v>62.7</v>
      </c>
      <c r="L177">
        <v>3573.9</v>
      </c>
    </row>
    <row r="178" spans="1:12" x14ac:dyDescent="0.3">
      <c r="A178" s="2">
        <v>45375</v>
      </c>
      <c r="B178" s="2" t="str">
        <f t="shared" si="6"/>
        <v>Mar-2024</v>
      </c>
      <c r="C178" s="2"/>
      <c r="D178" t="s">
        <v>8</v>
      </c>
      <c r="F178" t="s">
        <v>12</v>
      </c>
      <c r="H178" t="s">
        <v>16</v>
      </c>
      <c r="J178">
        <v>71</v>
      </c>
      <c r="K178">
        <v>98.94</v>
      </c>
      <c r="L178">
        <v>7024.74</v>
      </c>
    </row>
    <row r="179" spans="1:12" x14ac:dyDescent="0.3">
      <c r="A179" s="2">
        <v>45453</v>
      </c>
      <c r="B179" s="2" t="str">
        <f t="shared" si="6"/>
        <v>Jun-2024</v>
      </c>
      <c r="C179" s="2"/>
      <c r="D179" t="s">
        <v>9</v>
      </c>
      <c r="F179" t="s">
        <v>11</v>
      </c>
      <c r="H179" t="s">
        <v>15</v>
      </c>
      <c r="J179">
        <v>393</v>
      </c>
      <c r="K179">
        <v>94.54</v>
      </c>
      <c r="L179">
        <v>37154.22</v>
      </c>
    </row>
    <row r="180" spans="1:12" x14ac:dyDescent="0.3">
      <c r="A180" s="2">
        <v>45306</v>
      </c>
      <c r="B180" s="2" t="str">
        <f t="shared" si="6"/>
        <v>Jan-2024</v>
      </c>
      <c r="C180" s="2"/>
      <c r="D180" t="s">
        <v>9</v>
      </c>
      <c r="F180" t="s">
        <v>14</v>
      </c>
      <c r="H180" t="s">
        <v>16</v>
      </c>
      <c r="J180">
        <v>334</v>
      </c>
      <c r="K180">
        <v>39.299999999999997</v>
      </c>
      <c r="L180">
        <v>13126.2</v>
      </c>
    </row>
    <row r="181" spans="1:12" x14ac:dyDescent="0.3">
      <c r="A181" s="2">
        <v>45323</v>
      </c>
      <c r="B181" s="2" t="str">
        <f t="shared" si="6"/>
        <v>Feb-2024</v>
      </c>
      <c r="C181" s="2"/>
      <c r="D181" t="s">
        <v>7</v>
      </c>
      <c r="F181" t="s">
        <v>11</v>
      </c>
      <c r="H181" t="s">
        <v>16</v>
      </c>
      <c r="J181">
        <v>320</v>
      </c>
      <c r="K181">
        <v>57.5</v>
      </c>
      <c r="L181">
        <v>18400</v>
      </c>
    </row>
    <row r="182" spans="1:12" x14ac:dyDescent="0.3">
      <c r="A182" s="2">
        <v>45425</v>
      </c>
      <c r="B182" s="2" t="str">
        <f t="shared" si="6"/>
        <v>May-2024</v>
      </c>
      <c r="C182" s="2"/>
      <c r="D182" t="s">
        <v>7</v>
      </c>
      <c r="F182" t="s">
        <v>12</v>
      </c>
      <c r="H182" t="s">
        <v>17</v>
      </c>
      <c r="J182">
        <v>296</v>
      </c>
      <c r="K182">
        <v>56.46</v>
      </c>
      <c r="L182">
        <v>16712.16</v>
      </c>
    </row>
    <row r="183" spans="1:12" x14ac:dyDescent="0.3">
      <c r="A183" s="2">
        <v>45449</v>
      </c>
      <c r="B183" s="2" t="str">
        <f t="shared" si="6"/>
        <v>Jun-2024</v>
      </c>
      <c r="C183" s="2"/>
      <c r="D183" t="s">
        <v>8</v>
      </c>
      <c r="F183" t="s">
        <v>14</v>
      </c>
      <c r="H183" t="s">
        <v>17</v>
      </c>
      <c r="J183">
        <v>238</v>
      </c>
      <c r="K183">
        <v>35.880000000000003</v>
      </c>
      <c r="L183">
        <v>8539.44</v>
      </c>
    </row>
    <row r="184" spans="1:12" x14ac:dyDescent="0.3">
      <c r="A184" s="2">
        <v>45366</v>
      </c>
      <c r="B184" s="2" t="str">
        <f t="shared" si="6"/>
        <v>Mar-2024</v>
      </c>
      <c r="C184" s="2"/>
      <c r="D184" t="s">
        <v>8</v>
      </c>
      <c r="F184" t="s">
        <v>13</v>
      </c>
      <c r="H184" t="s">
        <v>16</v>
      </c>
      <c r="J184">
        <v>216</v>
      </c>
      <c r="K184">
        <v>89.82</v>
      </c>
      <c r="L184">
        <v>19401.12</v>
      </c>
    </row>
    <row r="185" spans="1:12" x14ac:dyDescent="0.3">
      <c r="A185" s="2">
        <v>45308</v>
      </c>
      <c r="B185" s="2" t="str">
        <f t="shared" si="6"/>
        <v>Jan-2024</v>
      </c>
      <c r="C185" s="2"/>
      <c r="D185" t="s">
        <v>10</v>
      </c>
      <c r="F185" t="s">
        <v>13</v>
      </c>
      <c r="H185" t="s">
        <v>15</v>
      </c>
      <c r="J185">
        <v>73</v>
      </c>
      <c r="K185">
        <v>76.52</v>
      </c>
      <c r="L185">
        <v>5585.96</v>
      </c>
    </row>
    <row r="186" spans="1:12" x14ac:dyDescent="0.3">
      <c r="A186" s="2">
        <v>45340</v>
      </c>
      <c r="B186" s="2" t="str">
        <f t="shared" si="6"/>
        <v>Feb-2024</v>
      </c>
      <c r="C186" s="2"/>
      <c r="D186" t="s">
        <v>7</v>
      </c>
      <c r="F186" t="s">
        <v>12</v>
      </c>
      <c r="H186" t="s">
        <v>15</v>
      </c>
      <c r="J186">
        <v>475</v>
      </c>
      <c r="K186">
        <v>95.65</v>
      </c>
      <c r="L186">
        <v>45433.75</v>
      </c>
    </row>
    <row r="187" spans="1:12" x14ac:dyDescent="0.3">
      <c r="A187" s="2">
        <v>45443</v>
      </c>
      <c r="B187" s="2" t="str">
        <f t="shared" si="6"/>
        <v>May-2024</v>
      </c>
      <c r="C187" s="2"/>
      <c r="D187" t="s">
        <v>10</v>
      </c>
      <c r="F187" t="s">
        <v>13</v>
      </c>
      <c r="H187" t="s">
        <v>15</v>
      </c>
      <c r="J187">
        <v>293</v>
      </c>
      <c r="K187">
        <v>86.15</v>
      </c>
      <c r="L187">
        <v>25241.95</v>
      </c>
    </row>
    <row r="188" spans="1:12" x14ac:dyDescent="0.3">
      <c r="A188" s="2">
        <v>45347</v>
      </c>
      <c r="B188" s="2" t="str">
        <f t="shared" si="6"/>
        <v>Feb-2024</v>
      </c>
      <c r="C188" s="2"/>
      <c r="D188" t="s">
        <v>9</v>
      </c>
      <c r="F188" t="s">
        <v>13</v>
      </c>
      <c r="H188" t="s">
        <v>15</v>
      </c>
      <c r="J188">
        <v>246</v>
      </c>
      <c r="K188">
        <v>59.9</v>
      </c>
      <c r="L188">
        <v>14735.4</v>
      </c>
    </row>
    <row r="189" spans="1:12" x14ac:dyDescent="0.3">
      <c r="A189" s="2">
        <v>45292</v>
      </c>
      <c r="B189" s="2" t="str">
        <f t="shared" si="6"/>
        <v>Jan-2024</v>
      </c>
      <c r="C189" s="2"/>
      <c r="D189" t="s">
        <v>7</v>
      </c>
      <c r="F189" t="s">
        <v>14</v>
      </c>
      <c r="H189" t="s">
        <v>15</v>
      </c>
      <c r="J189">
        <v>318</v>
      </c>
      <c r="K189">
        <v>48.46</v>
      </c>
      <c r="L189">
        <v>15410.28</v>
      </c>
    </row>
    <row r="190" spans="1:12" x14ac:dyDescent="0.3">
      <c r="A190" s="2">
        <v>45363</v>
      </c>
      <c r="B190" s="2" t="str">
        <f t="shared" si="6"/>
        <v>Mar-2024</v>
      </c>
      <c r="C190" s="2"/>
      <c r="D190" t="s">
        <v>7</v>
      </c>
      <c r="F190" t="s">
        <v>13</v>
      </c>
      <c r="H190" t="s">
        <v>15</v>
      </c>
      <c r="J190">
        <v>79</v>
      </c>
      <c r="K190">
        <v>64.099999999999994</v>
      </c>
      <c r="L190">
        <v>5063.8999999999996</v>
      </c>
    </row>
    <row r="191" spans="1:12" x14ac:dyDescent="0.3">
      <c r="A191" s="2">
        <v>45443</v>
      </c>
      <c r="B191" s="2" t="str">
        <f t="shared" si="6"/>
        <v>May-2024</v>
      </c>
      <c r="C191" s="2"/>
      <c r="D191" t="s">
        <v>9</v>
      </c>
      <c r="F191" t="s">
        <v>11</v>
      </c>
      <c r="H191" t="s">
        <v>16</v>
      </c>
      <c r="J191">
        <v>490</v>
      </c>
      <c r="K191">
        <v>75.14</v>
      </c>
      <c r="L191">
        <v>36818.6</v>
      </c>
    </row>
    <row r="192" spans="1:12" x14ac:dyDescent="0.3">
      <c r="A192" s="2">
        <v>45467</v>
      </c>
      <c r="B192" s="2" t="str">
        <f t="shared" si="6"/>
        <v>Jun-2024</v>
      </c>
      <c r="C192" s="2"/>
      <c r="D192" t="s">
        <v>10</v>
      </c>
      <c r="F192" t="s">
        <v>14</v>
      </c>
      <c r="H192" t="s">
        <v>15</v>
      </c>
      <c r="J192">
        <v>143</v>
      </c>
      <c r="K192">
        <v>53.91</v>
      </c>
      <c r="L192">
        <v>7709.1299999999992</v>
      </c>
    </row>
    <row r="193" spans="1:12" x14ac:dyDescent="0.3">
      <c r="A193" s="2">
        <v>45468</v>
      </c>
      <c r="B193" s="2" t="str">
        <f t="shared" si="6"/>
        <v>Jun-2024</v>
      </c>
      <c r="C193" s="2"/>
      <c r="D193" t="s">
        <v>10</v>
      </c>
      <c r="F193" t="s">
        <v>12</v>
      </c>
      <c r="H193" t="s">
        <v>15</v>
      </c>
      <c r="J193">
        <v>323</v>
      </c>
      <c r="K193">
        <v>45.09</v>
      </c>
      <c r="L193">
        <v>14564.07</v>
      </c>
    </row>
    <row r="194" spans="1:12" x14ac:dyDescent="0.3">
      <c r="A194" s="2">
        <v>45397</v>
      </c>
      <c r="B194" s="2" t="str">
        <f t="shared" si="6"/>
        <v>Apr-2024</v>
      </c>
      <c r="C194" s="2"/>
      <c r="D194" t="s">
        <v>7</v>
      </c>
      <c r="F194" t="s">
        <v>13</v>
      </c>
      <c r="H194" t="s">
        <v>15</v>
      </c>
      <c r="J194">
        <v>65</v>
      </c>
      <c r="K194">
        <v>91.32</v>
      </c>
      <c r="L194">
        <v>5935.7999999999993</v>
      </c>
    </row>
    <row r="195" spans="1:12" x14ac:dyDescent="0.3">
      <c r="A195" s="2">
        <v>45445</v>
      </c>
      <c r="B195" s="2" t="str">
        <f t="shared" ref="B195:B251" si="7">TEXT(A195,"mmm-YYYY")</f>
        <v>Jun-2024</v>
      </c>
      <c r="C195" s="2"/>
      <c r="D195" t="s">
        <v>8</v>
      </c>
      <c r="F195" t="s">
        <v>11</v>
      </c>
      <c r="H195" t="s">
        <v>17</v>
      </c>
      <c r="J195">
        <v>404</v>
      </c>
      <c r="K195">
        <v>71.42</v>
      </c>
      <c r="L195">
        <v>28853.68</v>
      </c>
    </row>
    <row r="196" spans="1:12" x14ac:dyDescent="0.3">
      <c r="A196" s="2">
        <v>45444</v>
      </c>
      <c r="B196" s="2" t="str">
        <f t="shared" si="7"/>
        <v>Jun-2024</v>
      </c>
      <c r="C196" s="2"/>
      <c r="D196" t="s">
        <v>7</v>
      </c>
      <c r="F196" t="s">
        <v>13</v>
      </c>
      <c r="H196" t="s">
        <v>15</v>
      </c>
      <c r="J196">
        <v>393</v>
      </c>
      <c r="K196">
        <v>71.959999999999994</v>
      </c>
      <c r="L196">
        <v>28280.28</v>
      </c>
    </row>
    <row r="197" spans="1:12" x14ac:dyDescent="0.3">
      <c r="A197" s="2">
        <v>45310</v>
      </c>
      <c r="B197" s="2" t="str">
        <f t="shared" si="7"/>
        <v>Jan-2024</v>
      </c>
      <c r="C197" s="2"/>
      <c r="D197" t="s">
        <v>7</v>
      </c>
      <c r="F197" t="s">
        <v>13</v>
      </c>
      <c r="H197" t="s">
        <v>16</v>
      </c>
      <c r="J197">
        <v>433</v>
      </c>
      <c r="K197">
        <v>68.53</v>
      </c>
      <c r="L197">
        <v>29673.49</v>
      </c>
    </row>
    <row r="198" spans="1:12" x14ac:dyDescent="0.3">
      <c r="A198" s="2">
        <v>45356</v>
      </c>
      <c r="B198" s="2" t="str">
        <f t="shared" si="7"/>
        <v>Mar-2024</v>
      </c>
      <c r="C198" s="2"/>
      <c r="D198" t="s">
        <v>8</v>
      </c>
      <c r="F198" t="s">
        <v>11</v>
      </c>
      <c r="H198" t="s">
        <v>17</v>
      </c>
      <c r="J198">
        <v>230</v>
      </c>
      <c r="K198">
        <v>89.42</v>
      </c>
      <c r="L198">
        <v>20566.599999999999</v>
      </c>
    </row>
    <row r="199" spans="1:12" x14ac:dyDescent="0.3">
      <c r="A199" s="2">
        <v>45301</v>
      </c>
      <c r="B199" s="2" t="str">
        <f t="shared" si="7"/>
        <v>Jan-2024</v>
      </c>
      <c r="C199" s="2"/>
      <c r="D199" t="s">
        <v>8</v>
      </c>
      <c r="F199" t="s">
        <v>14</v>
      </c>
      <c r="H199" t="s">
        <v>15</v>
      </c>
      <c r="J199">
        <v>484</v>
      </c>
      <c r="K199">
        <v>77.599999999999994</v>
      </c>
      <c r="L199">
        <v>37558.399999999987</v>
      </c>
    </row>
    <row r="200" spans="1:12" x14ac:dyDescent="0.3">
      <c r="A200" s="2">
        <v>45357</v>
      </c>
      <c r="B200" s="2" t="str">
        <f t="shared" si="7"/>
        <v>Mar-2024</v>
      </c>
      <c r="C200" s="2"/>
      <c r="D200" t="s">
        <v>7</v>
      </c>
      <c r="F200" t="s">
        <v>11</v>
      </c>
      <c r="H200" t="s">
        <v>15</v>
      </c>
      <c r="J200">
        <v>408</v>
      </c>
      <c r="K200">
        <v>67.14</v>
      </c>
      <c r="L200">
        <v>27393.119999999999</v>
      </c>
    </row>
    <row r="201" spans="1:12" x14ac:dyDescent="0.3">
      <c r="A201" s="2">
        <v>45432</v>
      </c>
      <c r="B201" s="2" t="str">
        <f t="shared" si="7"/>
        <v>May-2024</v>
      </c>
      <c r="C201" s="2"/>
      <c r="D201" t="s">
        <v>7</v>
      </c>
      <c r="F201" t="s">
        <v>12</v>
      </c>
      <c r="H201" t="s">
        <v>16</v>
      </c>
      <c r="J201">
        <v>85</v>
      </c>
      <c r="K201">
        <v>66.39</v>
      </c>
      <c r="L201">
        <v>5643.15</v>
      </c>
    </row>
    <row r="202" spans="1:12" x14ac:dyDescent="0.3">
      <c r="A202" s="2">
        <v>45411</v>
      </c>
      <c r="B202" s="2" t="str">
        <f t="shared" si="7"/>
        <v>Apr-2024</v>
      </c>
      <c r="C202" s="2"/>
      <c r="D202" t="s">
        <v>9</v>
      </c>
      <c r="F202" t="s">
        <v>12</v>
      </c>
      <c r="H202" t="s">
        <v>15</v>
      </c>
      <c r="J202">
        <v>125</v>
      </c>
      <c r="K202">
        <v>99.34</v>
      </c>
      <c r="L202">
        <v>12417.5</v>
      </c>
    </row>
    <row r="203" spans="1:12" x14ac:dyDescent="0.3">
      <c r="A203" s="2">
        <v>45387</v>
      </c>
      <c r="B203" s="2" t="str">
        <f t="shared" si="7"/>
        <v>Apr-2024</v>
      </c>
      <c r="C203" s="2"/>
      <c r="D203" t="s">
        <v>10</v>
      </c>
      <c r="F203" t="s">
        <v>13</v>
      </c>
      <c r="H203" t="s">
        <v>15</v>
      </c>
      <c r="J203">
        <v>111</v>
      </c>
      <c r="K203">
        <v>60.3</v>
      </c>
      <c r="L203">
        <v>6693.2999999999993</v>
      </c>
    </row>
    <row r="204" spans="1:12" x14ac:dyDescent="0.3">
      <c r="A204" s="2">
        <v>45395</v>
      </c>
      <c r="B204" s="2" t="str">
        <f t="shared" si="7"/>
        <v>Apr-2024</v>
      </c>
      <c r="C204" s="2"/>
      <c r="D204" t="s">
        <v>10</v>
      </c>
      <c r="F204" t="s">
        <v>12</v>
      </c>
      <c r="H204" t="s">
        <v>16</v>
      </c>
      <c r="J204">
        <v>122</v>
      </c>
      <c r="K204">
        <v>65.17</v>
      </c>
      <c r="L204">
        <v>7950.74</v>
      </c>
    </row>
    <row r="205" spans="1:12" x14ac:dyDescent="0.3">
      <c r="A205" s="2">
        <v>45457</v>
      </c>
      <c r="B205" s="2" t="str">
        <f t="shared" si="7"/>
        <v>Jun-2024</v>
      </c>
      <c r="C205" s="2"/>
      <c r="D205" t="s">
        <v>9</v>
      </c>
      <c r="F205" t="s">
        <v>11</v>
      </c>
      <c r="H205" t="s">
        <v>17</v>
      </c>
      <c r="J205">
        <v>232</v>
      </c>
      <c r="K205">
        <v>78.459999999999994</v>
      </c>
      <c r="L205">
        <v>18202.72</v>
      </c>
    </row>
    <row r="206" spans="1:12" x14ac:dyDescent="0.3">
      <c r="A206" s="2">
        <v>45438</v>
      </c>
      <c r="B206" s="2" t="str">
        <f t="shared" si="7"/>
        <v>May-2024</v>
      </c>
      <c r="C206" s="2"/>
      <c r="D206" t="s">
        <v>9</v>
      </c>
      <c r="F206" t="s">
        <v>11</v>
      </c>
      <c r="H206" t="s">
        <v>16</v>
      </c>
      <c r="J206">
        <v>109</v>
      </c>
      <c r="K206">
        <v>99.88</v>
      </c>
      <c r="L206">
        <v>10886.92</v>
      </c>
    </row>
    <row r="207" spans="1:12" x14ac:dyDescent="0.3">
      <c r="A207" s="2">
        <v>45358</v>
      </c>
      <c r="B207" s="2" t="str">
        <f t="shared" si="7"/>
        <v>Mar-2024</v>
      </c>
      <c r="C207" s="2"/>
      <c r="D207" t="s">
        <v>7</v>
      </c>
      <c r="F207" t="s">
        <v>14</v>
      </c>
      <c r="H207" t="s">
        <v>15</v>
      </c>
      <c r="J207">
        <v>215</v>
      </c>
      <c r="K207">
        <v>66</v>
      </c>
      <c r="L207">
        <v>14190</v>
      </c>
    </row>
    <row r="208" spans="1:12" x14ac:dyDescent="0.3">
      <c r="A208" s="2">
        <v>45450</v>
      </c>
      <c r="B208" s="2" t="str">
        <f t="shared" si="7"/>
        <v>Jun-2024</v>
      </c>
      <c r="C208" s="2"/>
      <c r="D208" t="s">
        <v>7</v>
      </c>
      <c r="F208" t="s">
        <v>11</v>
      </c>
      <c r="H208" t="s">
        <v>16</v>
      </c>
      <c r="J208">
        <v>110</v>
      </c>
      <c r="K208">
        <v>81.05</v>
      </c>
      <c r="L208">
        <v>8915.5</v>
      </c>
    </row>
    <row r="209" spans="1:12" x14ac:dyDescent="0.3">
      <c r="A209" s="2">
        <v>45308</v>
      </c>
      <c r="B209" s="2" t="str">
        <f t="shared" si="7"/>
        <v>Jan-2024</v>
      </c>
      <c r="C209" s="2"/>
      <c r="D209" t="s">
        <v>10</v>
      </c>
      <c r="F209" t="s">
        <v>12</v>
      </c>
      <c r="H209" t="s">
        <v>15</v>
      </c>
      <c r="J209">
        <v>70</v>
      </c>
      <c r="K209">
        <v>38.159999999999997</v>
      </c>
      <c r="L209">
        <v>2671.2</v>
      </c>
    </row>
    <row r="210" spans="1:12" x14ac:dyDescent="0.3">
      <c r="A210" s="2">
        <v>45346</v>
      </c>
      <c r="B210" s="2" t="str">
        <f t="shared" si="7"/>
        <v>Feb-2024</v>
      </c>
      <c r="C210" s="2"/>
      <c r="D210" t="s">
        <v>8</v>
      </c>
      <c r="F210" t="s">
        <v>11</v>
      </c>
      <c r="H210" t="s">
        <v>16</v>
      </c>
      <c r="J210">
        <v>402</v>
      </c>
      <c r="K210">
        <v>88.84</v>
      </c>
      <c r="L210">
        <v>35713.68</v>
      </c>
    </row>
    <row r="211" spans="1:12" x14ac:dyDescent="0.3">
      <c r="A211" s="2">
        <v>45326</v>
      </c>
      <c r="B211" s="2" t="str">
        <f t="shared" si="7"/>
        <v>Feb-2024</v>
      </c>
      <c r="C211" s="2"/>
      <c r="D211" t="s">
        <v>8</v>
      </c>
      <c r="F211" t="s">
        <v>11</v>
      </c>
      <c r="H211" t="s">
        <v>15</v>
      </c>
      <c r="J211">
        <v>55</v>
      </c>
      <c r="K211">
        <v>52.68</v>
      </c>
      <c r="L211">
        <v>2897.4</v>
      </c>
    </row>
    <row r="212" spans="1:12" x14ac:dyDescent="0.3">
      <c r="A212" s="2">
        <v>45438</v>
      </c>
      <c r="B212" s="2" t="str">
        <f t="shared" si="7"/>
        <v>May-2024</v>
      </c>
      <c r="C212" s="2"/>
      <c r="D212" t="s">
        <v>9</v>
      </c>
      <c r="F212" t="s">
        <v>11</v>
      </c>
      <c r="H212" t="s">
        <v>17</v>
      </c>
      <c r="J212">
        <v>354</v>
      </c>
      <c r="K212">
        <v>74.45</v>
      </c>
      <c r="L212">
        <v>26355.3</v>
      </c>
    </row>
    <row r="213" spans="1:12" x14ac:dyDescent="0.3">
      <c r="A213" s="2">
        <v>45425</v>
      </c>
      <c r="B213" s="2" t="str">
        <f t="shared" si="7"/>
        <v>May-2024</v>
      </c>
      <c r="C213" s="2"/>
      <c r="D213" t="s">
        <v>7</v>
      </c>
      <c r="F213" t="s">
        <v>13</v>
      </c>
      <c r="H213" t="s">
        <v>17</v>
      </c>
      <c r="J213">
        <v>208</v>
      </c>
      <c r="K213">
        <v>59.78</v>
      </c>
      <c r="L213">
        <v>12434.24</v>
      </c>
    </row>
    <row r="214" spans="1:12" x14ac:dyDescent="0.3">
      <c r="A214" s="2">
        <v>45421</v>
      </c>
      <c r="B214" s="2" t="str">
        <f t="shared" si="7"/>
        <v>May-2024</v>
      </c>
      <c r="C214" s="2"/>
      <c r="D214" t="s">
        <v>10</v>
      </c>
      <c r="F214" t="s">
        <v>13</v>
      </c>
      <c r="H214" t="s">
        <v>15</v>
      </c>
      <c r="J214">
        <v>463</v>
      </c>
      <c r="K214">
        <v>80.83</v>
      </c>
      <c r="L214">
        <v>37424.29</v>
      </c>
    </row>
    <row r="215" spans="1:12" x14ac:dyDescent="0.3">
      <c r="A215" s="2">
        <v>45466</v>
      </c>
      <c r="B215" s="2" t="str">
        <f t="shared" si="7"/>
        <v>Jun-2024</v>
      </c>
      <c r="C215" s="2"/>
      <c r="D215" t="s">
        <v>8</v>
      </c>
      <c r="F215" t="s">
        <v>13</v>
      </c>
      <c r="H215" t="s">
        <v>17</v>
      </c>
      <c r="J215">
        <v>462</v>
      </c>
      <c r="K215">
        <v>29.81</v>
      </c>
      <c r="L215">
        <v>13772.22</v>
      </c>
    </row>
    <row r="216" spans="1:12" x14ac:dyDescent="0.3">
      <c r="A216" s="2">
        <v>45448</v>
      </c>
      <c r="B216" s="2" t="str">
        <f t="shared" si="7"/>
        <v>Jun-2024</v>
      </c>
      <c r="C216" s="2"/>
      <c r="D216" t="s">
        <v>10</v>
      </c>
      <c r="F216" t="s">
        <v>13</v>
      </c>
      <c r="H216" t="s">
        <v>15</v>
      </c>
      <c r="J216">
        <v>201</v>
      </c>
      <c r="K216">
        <v>40.92</v>
      </c>
      <c r="L216">
        <v>8224.92</v>
      </c>
    </row>
    <row r="217" spans="1:12" x14ac:dyDescent="0.3">
      <c r="A217" s="2">
        <v>45425</v>
      </c>
      <c r="B217" s="2" t="str">
        <f t="shared" si="7"/>
        <v>May-2024</v>
      </c>
      <c r="C217" s="2"/>
      <c r="D217" t="s">
        <v>10</v>
      </c>
      <c r="F217" t="s">
        <v>12</v>
      </c>
      <c r="H217" t="s">
        <v>15</v>
      </c>
      <c r="J217">
        <v>472</v>
      </c>
      <c r="K217">
        <v>67.180000000000007</v>
      </c>
      <c r="L217">
        <v>31708.959999999999</v>
      </c>
    </row>
    <row r="218" spans="1:12" x14ac:dyDescent="0.3">
      <c r="A218" s="2">
        <v>45325</v>
      </c>
      <c r="B218" s="2" t="str">
        <f t="shared" si="7"/>
        <v>Feb-2024</v>
      </c>
      <c r="C218" s="2"/>
      <c r="D218" t="s">
        <v>8</v>
      </c>
      <c r="F218" t="s">
        <v>12</v>
      </c>
      <c r="H218" t="s">
        <v>16</v>
      </c>
      <c r="J218">
        <v>54</v>
      </c>
      <c r="K218">
        <v>83.89</v>
      </c>
      <c r="L218">
        <v>4530.0600000000004</v>
      </c>
    </row>
    <row r="219" spans="1:12" x14ac:dyDescent="0.3">
      <c r="A219" s="2">
        <v>45381</v>
      </c>
      <c r="B219" s="2" t="str">
        <f t="shared" si="7"/>
        <v>Mar-2024</v>
      </c>
      <c r="C219" s="2"/>
      <c r="D219" t="s">
        <v>7</v>
      </c>
      <c r="F219" t="s">
        <v>11</v>
      </c>
      <c r="H219" t="s">
        <v>15</v>
      </c>
      <c r="J219">
        <v>239</v>
      </c>
      <c r="K219">
        <v>75.03</v>
      </c>
      <c r="L219">
        <v>17932.169999999998</v>
      </c>
    </row>
    <row r="220" spans="1:12" x14ac:dyDescent="0.3">
      <c r="A220" s="2">
        <v>45334</v>
      </c>
      <c r="B220" s="2" t="str">
        <f t="shared" si="7"/>
        <v>Feb-2024</v>
      </c>
      <c r="C220" s="2"/>
      <c r="D220" t="s">
        <v>10</v>
      </c>
      <c r="F220" t="s">
        <v>12</v>
      </c>
      <c r="H220" t="s">
        <v>15</v>
      </c>
      <c r="J220">
        <v>54</v>
      </c>
      <c r="K220">
        <v>62.05</v>
      </c>
      <c r="L220">
        <v>3350.7</v>
      </c>
    </row>
    <row r="221" spans="1:12" x14ac:dyDescent="0.3">
      <c r="A221" s="2">
        <v>45369</v>
      </c>
      <c r="B221" s="2" t="str">
        <f t="shared" si="7"/>
        <v>Mar-2024</v>
      </c>
      <c r="C221" s="2"/>
      <c r="D221" t="s">
        <v>8</v>
      </c>
      <c r="F221" t="s">
        <v>13</v>
      </c>
      <c r="H221" t="s">
        <v>16</v>
      </c>
      <c r="J221">
        <v>77</v>
      </c>
      <c r="K221">
        <v>55.97</v>
      </c>
      <c r="L221">
        <v>4309.6899999999996</v>
      </c>
    </row>
    <row r="222" spans="1:12" x14ac:dyDescent="0.3">
      <c r="A222" s="2">
        <v>45321</v>
      </c>
      <c r="B222" s="2" t="str">
        <f t="shared" si="7"/>
        <v>Jan-2024</v>
      </c>
      <c r="C222" s="2"/>
      <c r="D222" t="s">
        <v>8</v>
      </c>
      <c r="F222" t="s">
        <v>12</v>
      </c>
      <c r="H222" t="s">
        <v>17</v>
      </c>
      <c r="J222">
        <v>322</v>
      </c>
      <c r="K222">
        <v>36.04</v>
      </c>
      <c r="L222">
        <v>11604.88</v>
      </c>
    </row>
    <row r="223" spans="1:12" x14ac:dyDescent="0.3">
      <c r="A223" s="2">
        <v>45368</v>
      </c>
      <c r="B223" s="2" t="str">
        <f t="shared" si="7"/>
        <v>Mar-2024</v>
      </c>
      <c r="C223" s="2"/>
      <c r="D223" t="s">
        <v>10</v>
      </c>
      <c r="F223" t="s">
        <v>11</v>
      </c>
      <c r="H223" t="s">
        <v>15</v>
      </c>
      <c r="J223">
        <v>421</v>
      </c>
      <c r="K223">
        <v>88.27</v>
      </c>
      <c r="L223">
        <v>37161.67</v>
      </c>
    </row>
    <row r="224" spans="1:12" x14ac:dyDescent="0.3">
      <c r="A224" s="2">
        <v>45412</v>
      </c>
      <c r="B224" s="2" t="str">
        <f t="shared" si="7"/>
        <v>Apr-2024</v>
      </c>
      <c r="C224" s="2"/>
      <c r="D224" t="s">
        <v>9</v>
      </c>
      <c r="F224" t="s">
        <v>11</v>
      </c>
      <c r="H224" t="s">
        <v>15</v>
      </c>
      <c r="J224">
        <v>181</v>
      </c>
      <c r="K224">
        <v>34.08</v>
      </c>
      <c r="L224">
        <v>6168.48</v>
      </c>
    </row>
    <row r="225" spans="1:12" x14ac:dyDescent="0.3">
      <c r="A225" s="2">
        <v>45364</v>
      </c>
      <c r="B225" s="2" t="str">
        <f t="shared" si="7"/>
        <v>Mar-2024</v>
      </c>
      <c r="C225" s="2"/>
      <c r="D225" t="s">
        <v>7</v>
      </c>
      <c r="F225" t="s">
        <v>13</v>
      </c>
      <c r="H225" t="s">
        <v>15</v>
      </c>
      <c r="J225">
        <v>341</v>
      </c>
      <c r="K225">
        <v>95.81</v>
      </c>
      <c r="L225">
        <v>32671.21</v>
      </c>
    </row>
    <row r="226" spans="1:12" x14ac:dyDescent="0.3">
      <c r="A226" s="2">
        <v>45306</v>
      </c>
      <c r="B226" s="2" t="str">
        <f t="shared" si="7"/>
        <v>Jan-2024</v>
      </c>
      <c r="C226" s="2"/>
      <c r="D226" t="s">
        <v>7</v>
      </c>
      <c r="F226" t="s">
        <v>14</v>
      </c>
      <c r="H226" t="s">
        <v>16</v>
      </c>
      <c r="J226">
        <v>458</v>
      </c>
      <c r="K226">
        <v>48.38</v>
      </c>
      <c r="L226">
        <v>22158.04</v>
      </c>
    </row>
    <row r="227" spans="1:12" x14ac:dyDescent="0.3">
      <c r="A227" s="2">
        <v>45311</v>
      </c>
      <c r="B227" s="2" t="str">
        <f t="shared" si="7"/>
        <v>Jan-2024</v>
      </c>
      <c r="C227" s="2"/>
      <c r="D227" t="s">
        <v>9</v>
      </c>
      <c r="F227" t="s">
        <v>11</v>
      </c>
      <c r="H227" t="s">
        <v>17</v>
      </c>
      <c r="J227">
        <v>100</v>
      </c>
      <c r="K227">
        <v>90.97</v>
      </c>
      <c r="L227">
        <v>9097</v>
      </c>
    </row>
    <row r="228" spans="1:12" x14ac:dyDescent="0.3">
      <c r="A228" s="2">
        <v>45305</v>
      </c>
      <c r="B228" s="2" t="str">
        <f t="shared" si="7"/>
        <v>Jan-2024</v>
      </c>
      <c r="C228" s="2"/>
      <c r="D228" t="s">
        <v>10</v>
      </c>
      <c r="F228" t="s">
        <v>12</v>
      </c>
      <c r="H228" t="s">
        <v>15</v>
      </c>
      <c r="J228">
        <v>363</v>
      </c>
      <c r="K228">
        <v>63.51</v>
      </c>
      <c r="L228">
        <v>23054.13</v>
      </c>
    </row>
    <row r="229" spans="1:12" x14ac:dyDescent="0.3">
      <c r="A229" s="2">
        <v>45339</v>
      </c>
      <c r="B229" s="2" t="str">
        <f t="shared" si="7"/>
        <v>Feb-2024</v>
      </c>
      <c r="C229" s="2"/>
      <c r="D229" t="s">
        <v>8</v>
      </c>
      <c r="F229" t="s">
        <v>14</v>
      </c>
      <c r="H229" t="s">
        <v>16</v>
      </c>
      <c r="J229">
        <v>447</v>
      </c>
      <c r="K229">
        <v>25.23</v>
      </c>
      <c r="L229">
        <v>11277.81</v>
      </c>
    </row>
    <row r="230" spans="1:12" x14ac:dyDescent="0.3">
      <c r="A230" s="2">
        <v>45313</v>
      </c>
      <c r="B230" s="2" t="str">
        <f t="shared" si="7"/>
        <v>Jan-2024</v>
      </c>
      <c r="C230" s="2"/>
      <c r="D230" t="s">
        <v>9</v>
      </c>
      <c r="F230" t="s">
        <v>11</v>
      </c>
      <c r="H230" t="s">
        <v>17</v>
      </c>
      <c r="J230">
        <v>189</v>
      </c>
      <c r="K230">
        <v>71.83</v>
      </c>
      <c r="L230">
        <v>13575.87</v>
      </c>
    </row>
    <row r="231" spans="1:12" x14ac:dyDescent="0.3">
      <c r="A231" s="2">
        <v>45462</v>
      </c>
      <c r="B231" s="2" t="str">
        <f t="shared" si="7"/>
        <v>Jun-2024</v>
      </c>
      <c r="C231" s="2"/>
      <c r="D231" t="s">
        <v>7</v>
      </c>
      <c r="F231" t="s">
        <v>14</v>
      </c>
      <c r="H231" t="s">
        <v>15</v>
      </c>
      <c r="J231">
        <v>477</v>
      </c>
      <c r="K231">
        <v>25.33</v>
      </c>
      <c r="L231">
        <v>12082.41</v>
      </c>
    </row>
    <row r="232" spans="1:12" x14ac:dyDescent="0.3">
      <c r="A232" s="2">
        <v>45431</v>
      </c>
      <c r="B232" s="2" t="str">
        <f t="shared" si="7"/>
        <v>May-2024</v>
      </c>
      <c r="C232" s="2"/>
      <c r="D232" t="s">
        <v>8</v>
      </c>
      <c r="F232" t="s">
        <v>11</v>
      </c>
      <c r="H232" t="s">
        <v>17</v>
      </c>
      <c r="J232">
        <v>96</v>
      </c>
      <c r="K232">
        <v>40.1</v>
      </c>
      <c r="L232">
        <v>3849.6</v>
      </c>
    </row>
    <row r="233" spans="1:12" x14ac:dyDescent="0.3">
      <c r="A233" s="2">
        <v>45441</v>
      </c>
      <c r="B233" s="2" t="str">
        <f t="shared" si="7"/>
        <v>May-2024</v>
      </c>
      <c r="C233" s="2"/>
      <c r="D233" t="s">
        <v>8</v>
      </c>
      <c r="F233" t="s">
        <v>13</v>
      </c>
      <c r="H233" t="s">
        <v>16</v>
      </c>
      <c r="J233">
        <v>177</v>
      </c>
      <c r="K233">
        <v>77.650000000000006</v>
      </c>
      <c r="L233">
        <v>13744.05</v>
      </c>
    </row>
    <row r="234" spans="1:12" x14ac:dyDescent="0.3">
      <c r="A234" s="2">
        <v>45394</v>
      </c>
      <c r="B234" s="2" t="str">
        <f t="shared" si="7"/>
        <v>Apr-2024</v>
      </c>
      <c r="C234" s="2"/>
      <c r="D234" t="s">
        <v>8</v>
      </c>
      <c r="F234" t="s">
        <v>13</v>
      </c>
      <c r="H234" t="s">
        <v>17</v>
      </c>
      <c r="J234">
        <v>120</v>
      </c>
      <c r="K234">
        <v>25</v>
      </c>
      <c r="L234">
        <v>3000</v>
      </c>
    </row>
    <row r="235" spans="1:12" x14ac:dyDescent="0.3">
      <c r="A235" s="2">
        <v>45381</v>
      </c>
      <c r="B235" s="2" t="str">
        <f t="shared" si="7"/>
        <v>Mar-2024</v>
      </c>
      <c r="C235" s="2"/>
      <c r="D235" t="s">
        <v>9</v>
      </c>
      <c r="F235" t="s">
        <v>13</v>
      </c>
      <c r="H235" t="s">
        <v>15</v>
      </c>
      <c r="J235">
        <v>482</v>
      </c>
      <c r="K235">
        <v>90.34</v>
      </c>
      <c r="L235">
        <v>43543.88</v>
      </c>
    </row>
    <row r="236" spans="1:12" x14ac:dyDescent="0.3">
      <c r="A236" s="2">
        <v>45426</v>
      </c>
      <c r="B236" s="2" t="str">
        <f t="shared" si="7"/>
        <v>May-2024</v>
      </c>
      <c r="C236" s="2"/>
      <c r="D236" t="s">
        <v>8</v>
      </c>
      <c r="F236" t="s">
        <v>13</v>
      </c>
      <c r="H236" t="s">
        <v>16</v>
      </c>
      <c r="J236">
        <v>380</v>
      </c>
      <c r="K236">
        <v>41.24</v>
      </c>
      <c r="L236">
        <v>15671.2</v>
      </c>
    </row>
    <row r="237" spans="1:12" x14ac:dyDescent="0.3">
      <c r="A237" s="2">
        <v>45383</v>
      </c>
      <c r="B237" s="2" t="str">
        <f t="shared" si="7"/>
        <v>Apr-2024</v>
      </c>
      <c r="C237" s="2"/>
      <c r="D237" t="s">
        <v>10</v>
      </c>
      <c r="F237" t="s">
        <v>13</v>
      </c>
      <c r="H237" t="s">
        <v>17</v>
      </c>
      <c r="J237">
        <v>375</v>
      </c>
      <c r="K237">
        <v>79.680000000000007</v>
      </c>
      <c r="L237">
        <v>29880</v>
      </c>
    </row>
    <row r="238" spans="1:12" x14ac:dyDescent="0.3">
      <c r="A238" s="2">
        <v>45332</v>
      </c>
      <c r="B238" s="2" t="str">
        <f t="shared" si="7"/>
        <v>Feb-2024</v>
      </c>
      <c r="C238" s="2"/>
      <c r="D238" t="s">
        <v>8</v>
      </c>
      <c r="F238" t="s">
        <v>14</v>
      </c>
      <c r="H238" t="s">
        <v>16</v>
      </c>
      <c r="J238">
        <v>461</v>
      </c>
      <c r="K238">
        <v>52.07</v>
      </c>
      <c r="L238">
        <v>24004.27</v>
      </c>
    </row>
    <row r="239" spans="1:12" x14ac:dyDescent="0.3">
      <c r="A239" s="2">
        <v>45460</v>
      </c>
      <c r="B239" s="2" t="str">
        <f t="shared" si="7"/>
        <v>Jun-2024</v>
      </c>
      <c r="C239" s="2"/>
      <c r="D239" t="s">
        <v>10</v>
      </c>
      <c r="F239" t="s">
        <v>13</v>
      </c>
      <c r="H239" t="s">
        <v>15</v>
      </c>
      <c r="J239">
        <v>403</v>
      </c>
      <c r="K239">
        <v>91.37</v>
      </c>
      <c r="L239">
        <v>36822.11</v>
      </c>
    </row>
    <row r="240" spans="1:12" x14ac:dyDescent="0.3">
      <c r="A240" s="2">
        <v>45360</v>
      </c>
      <c r="B240" s="2" t="str">
        <f t="shared" si="7"/>
        <v>Mar-2024</v>
      </c>
      <c r="C240" s="2"/>
      <c r="D240" t="s">
        <v>7</v>
      </c>
      <c r="F240" t="s">
        <v>12</v>
      </c>
      <c r="H240" t="s">
        <v>16</v>
      </c>
      <c r="J240">
        <v>338</v>
      </c>
      <c r="K240">
        <v>65.44</v>
      </c>
      <c r="L240">
        <v>22118.720000000001</v>
      </c>
    </row>
    <row r="241" spans="1:12" x14ac:dyDescent="0.3">
      <c r="A241" s="2">
        <v>45390</v>
      </c>
      <c r="B241" s="2" t="str">
        <f t="shared" si="7"/>
        <v>Apr-2024</v>
      </c>
      <c r="C241" s="2"/>
      <c r="D241" t="s">
        <v>10</v>
      </c>
      <c r="F241" t="s">
        <v>12</v>
      </c>
      <c r="H241" t="s">
        <v>17</v>
      </c>
      <c r="J241">
        <v>319</v>
      </c>
      <c r="K241">
        <v>46.81</v>
      </c>
      <c r="L241">
        <v>14932.39</v>
      </c>
    </row>
    <row r="242" spans="1:12" x14ac:dyDescent="0.3">
      <c r="A242" s="2">
        <v>45390</v>
      </c>
      <c r="B242" s="2" t="str">
        <f t="shared" si="7"/>
        <v>Apr-2024</v>
      </c>
      <c r="C242" s="2"/>
      <c r="D242" t="s">
        <v>7</v>
      </c>
      <c r="F242" t="s">
        <v>11</v>
      </c>
      <c r="H242" t="s">
        <v>16</v>
      </c>
      <c r="J242">
        <v>325</v>
      </c>
      <c r="K242">
        <v>90.27</v>
      </c>
      <c r="L242">
        <v>29337.75</v>
      </c>
    </row>
    <row r="243" spans="1:12" x14ac:dyDescent="0.3">
      <c r="A243" s="2">
        <v>45330</v>
      </c>
      <c r="B243" s="2" t="str">
        <f t="shared" si="7"/>
        <v>Feb-2024</v>
      </c>
      <c r="C243" s="2"/>
      <c r="D243" t="s">
        <v>10</v>
      </c>
      <c r="F243" t="s">
        <v>12</v>
      </c>
      <c r="H243" t="s">
        <v>15</v>
      </c>
      <c r="J243">
        <v>152</v>
      </c>
      <c r="K243">
        <v>48.82</v>
      </c>
      <c r="L243">
        <v>7420.64</v>
      </c>
    </row>
    <row r="244" spans="1:12" x14ac:dyDescent="0.3">
      <c r="A244" s="2">
        <v>45293</v>
      </c>
      <c r="B244" s="2" t="str">
        <f t="shared" si="7"/>
        <v>Jan-2024</v>
      </c>
      <c r="C244" s="2"/>
      <c r="D244" t="s">
        <v>8</v>
      </c>
      <c r="F244" t="s">
        <v>13</v>
      </c>
      <c r="H244" t="s">
        <v>17</v>
      </c>
      <c r="J244">
        <v>322</v>
      </c>
      <c r="K244">
        <v>34.94</v>
      </c>
      <c r="L244">
        <v>11250.68</v>
      </c>
    </row>
    <row r="245" spans="1:12" x14ac:dyDescent="0.3">
      <c r="A245" s="2">
        <v>45308</v>
      </c>
      <c r="B245" s="2" t="str">
        <f t="shared" si="7"/>
        <v>Jan-2024</v>
      </c>
      <c r="C245" s="2"/>
      <c r="D245" t="s">
        <v>9</v>
      </c>
      <c r="F245" t="s">
        <v>11</v>
      </c>
      <c r="H245" t="s">
        <v>15</v>
      </c>
      <c r="J245">
        <v>213</v>
      </c>
      <c r="K245">
        <v>89.57</v>
      </c>
      <c r="L245">
        <v>19078.41</v>
      </c>
    </row>
    <row r="246" spans="1:12" x14ac:dyDescent="0.3">
      <c r="A246" s="2">
        <v>45420</v>
      </c>
      <c r="B246" s="2" t="str">
        <f t="shared" si="7"/>
        <v>May-2024</v>
      </c>
      <c r="C246" s="2"/>
      <c r="D246" t="s">
        <v>8</v>
      </c>
      <c r="F246" t="s">
        <v>13</v>
      </c>
      <c r="H246" t="s">
        <v>15</v>
      </c>
      <c r="J246">
        <v>419</v>
      </c>
      <c r="K246">
        <v>84.6</v>
      </c>
      <c r="L246">
        <v>35447.399999999987</v>
      </c>
    </row>
    <row r="247" spans="1:12" x14ac:dyDescent="0.3">
      <c r="A247" s="2">
        <v>45359</v>
      </c>
      <c r="B247" s="2" t="str">
        <f t="shared" si="7"/>
        <v>Mar-2024</v>
      </c>
      <c r="C247" s="2"/>
      <c r="D247" t="s">
        <v>9</v>
      </c>
      <c r="F247" t="s">
        <v>11</v>
      </c>
      <c r="H247" t="s">
        <v>15</v>
      </c>
      <c r="J247">
        <v>457</v>
      </c>
      <c r="K247">
        <v>75.319999999999993</v>
      </c>
      <c r="L247">
        <v>34421.24</v>
      </c>
    </row>
    <row r="248" spans="1:12" x14ac:dyDescent="0.3">
      <c r="A248" s="2">
        <v>45361</v>
      </c>
      <c r="B248" s="2" t="str">
        <f t="shared" si="7"/>
        <v>Mar-2024</v>
      </c>
      <c r="C248" s="2"/>
      <c r="D248" t="s">
        <v>8</v>
      </c>
      <c r="F248" t="s">
        <v>12</v>
      </c>
      <c r="H248" t="s">
        <v>16</v>
      </c>
      <c r="J248">
        <v>380</v>
      </c>
      <c r="K248">
        <v>85.92</v>
      </c>
      <c r="L248">
        <v>32649.599999999999</v>
      </c>
    </row>
    <row r="249" spans="1:12" x14ac:dyDescent="0.3">
      <c r="A249" s="2">
        <v>45408</v>
      </c>
      <c r="B249" s="2" t="str">
        <f t="shared" si="7"/>
        <v>Apr-2024</v>
      </c>
      <c r="C249" s="2"/>
      <c r="D249" t="s">
        <v>7</v>
      </c>
      <c r="F249" t="s">
        <v>14</v>
      </c>
      <c r="H249" t="s">
        <v>15</v>
      </c>
      <c r="J249">
        <v>293</v>
      </c>
      <c r="K249">
        <v>75.94</v>
      </c>
      <c r="L249">
        <v>22250.42</v>
      </c>
    </row>
    <row r="250" spans="1:12" x14ac:dyDescent="0.3">
      <c r="A250" s="2">
        <v>45350</v>
      </c>
      <c r="B250" s="2" t="str">
        <f t="shared" si="7"/>
        <v>Feb-2024</v>
      </c>
      <c r="C250" s="2"/>
      <c r="D250" t="s">
        <v>10</v>
      </c>
      <c r="F250" t="s">
        <v>14</v>
      </c>
      <c r="H250" t="s">
        <v>15</v>
      </c>
      <c r="J250">
        <v>149</v>
      </c>
      <c r="K250">
        <v>92.45</v>
      </c>
      <c r="L250">
        <v>13775.05</v>
      </c>
    </row>
    <row r="251" spans="1:12" x14ac:dyDescent="0.3">
      <c r="A251" s="2">
        <v>45389</v>
      </c>
      <c r="B251" s="2" t="str">
        <f t="shared" si="7"/>
        <v>Apr-2024</v>
      </c>
      <c r="C251" s="2"/>
      <c r="D251" t="s">
        <v>9</v>
      </c>
      <c r="F251" t="s">
        <v>11</v>
      </c>
      <c r="H251" t="s">
        <v>16</v>
      </c>
      <c r="J251">
        <v>470</v>
      </c>
      <c r="K251">
        <v>35.159999999999997</v>
      </c>
      <c r="L251">
        <v>16525.2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A3FD-8E9D-4F63-B6C8-E2A15C5CB25B}">
  <dimension ref="A1:N18"/>
  <sheetViews>
    <sheetView topLeftCell="B1" workbookViewId="0">
      <selection activeCell="O9" sqref="O9"/>
    </sheetView>
  </sheetViews>
  <sheetFormatPr defaultRowHeight="14.4" x14ac:dyDescent="0.3"/>
  <cols>
    <col min="1" max="1" width="12.5546875" bestFit="1" customWidth="1"/>
    <col min="2" max="2" width="28" bestFit="1" customWidth="1"/>
    <col min="13" max="13" width="12.88671875" bestFit="1" customWidth="1"/>
    <col min="14" max="14" width="20.33203125" bestFit="1" customWidth="1"/>
  </cols>
  <sheetData>
    <row r="1" spans="1:14" x14ac:dyDescent="0.3">
      <c r="A1" s="3" t="s">
        <v>20</v>
      </c>
      <c r="B1" t="s">
        <v>22</v>
      </c>
    </row>
    <row r="2" spans="1:14" x14ac:dyDescent="0.3">
      <c r="A2" s="4" t="s">
        <v>11</v>
      </c>
      <c r="B2" s="5">
        <v>1285342.3199999998</v>
      </c>
    </row>
    <row r="3" spans="1:14" x14ac:dyDescent="0.3">
      <c r="A3" s="4" t="s">
        <v>13</v>
      </c>
      <c r="B3" s="5">
        <v>1165075.02</v>
      </c>
      <c r="M3" s="3" t="s">
        <v>20</v>
      </c>
      <c r="N3" t="s">
        <v>33</v>
      </c>
    </row>
    <row r="4" spans="1:14" x14ac:dyDescent="0.3">
      <c r="A4" s="4" t="s">
        <v>14</v>
      </c>
      <c r="B4" s="5">
        <v>1066430.1299999999</v>
      </c>
      <c r="M4" s="4" t="s">
        <v>15</v>
      </c>
      <c r="N4" s="5">
        <v>66.606000000000009</v>
      </c>
    </row>
    <row r="5" spans="1:14" x14ac:dyDescent="0.3">
      <c r="A5" s="4" t="s">
        <v>12</v>
      </c>
      <c r="B5" s="5">
        <v>829715.73999999987</v>
      </c>
      <c r="M5" s="4" t="s">
        <v>17</v>
      </c>
      <c r="N5" s="5">
        <v>64.196093750000003</v>
      </c>
    </row>
    <row r="6" spans="1:14" x14ac:dyDescent="0.3">
      <c r="A6" s="4" t="s">
        <v>21</v>
      </c>
      <c r="B6" s="5">
        <v>4346563.209999999</v>
      </c>
      <c r="M6" s="4" t="s">
        <v>16</v>
      </c>
      <c r="N6" s="5">
        <v>63.176419753086407</v>
      </c>
    </row>
    <row r="7" spans="1:14" x14ac:dyDescent="0.3">
      <c r="M7" s="4" t="s">
        <v>21</v>
      </c>
      <c r="N7" s="5">
        <v>64.877879999999976</v>
      </c>
    </row>
    <row r="11" spans="1:14" x14ac:dyDescent="0.3">
      <c r="A11" s="3" t="s">
        <v>20</v>
      </c>
      <c r="B11" t="s">
        <v>31</v>
      </c>
    </row>
    <row r="12" spans="1:14" x14ac:dyDescent="0.3">
      <c r="A12" s="4" t="s">
        <v>25</v>
      </c>
      <c r="B12" s="5">
        <v>9066</v>
      </c>
    </row>
    <row r="13" spans="1:14" x14ac:dyDescent="0.3">
      <c r="A13" s="4" t="s">
        <v>26</v>
      </c>
      <c r="B13" s="5">
        <v>10154</v>
      </c>
      <c r="M13" s="3" t="s">
        <v>20</v>
      </c>
      <c r="N13" t="s">
        <v>22</v>
      </c>
    </row>
    <row r="14" spans="1:14" x14ac:dyDescent="0.3">
      <c r="A14" s="4" t="s">
        <v>27</v>
      </c>
      <c r="B14" s="5">
        <v>11286</v>
      </c>
      <c r="M14" s="4" t="s">
        <v>8</v>
      </c>
      <c r="N14" s="5">
        <v>1160286.8700000001</v>
      </c>
    </row>
    <row r="15" spans="1:14" x14ac:dyDescent="0.3">
      <c r="A15" s="4" t="s">
        <v>28</v>
      </c>
      <c r="B15" s="5">
        <v>12601</v>
      </c>
      <c r="M15" s="4" t="s">
        <v>10</v>
      </c>
      <c r="N15" s="5">
        <v>1108298.67</v>
      </c>
    </row>
    <row r="16" spans="1:14" x14ac:dyDescent="0.3">
      <c r="A16" s="4" t="s">
        <v>29</v>
      </c>
      <c r="B16" s="5">
        <v>11081</v>
      </c>
      <c r="M16" s="4" t="s">
        <v>9</v>
      </c>
      <c r="N16" s="5">
        <v>1079983.5899999999</v>
      </c>
    </row>
    <row r="17" spans="1:14" x14ac:dyDescent="0.3">
      <c r="A17" s="4" t="s">
        <v>30</v>
      </c>
      <c r="B17" s="5">
        <v>13472</v>
      </c>
      <c r="M17" s="4" t="s">
        <v>7</v>
      </c>
      <c r="N17" s="5">
        <v>997994.08000000007</v>
      </c>
    </row>
    <row r="18" spans="1:14" x14ac:dyDescent="0.3">
      <c r="A18" s="4" t="s">
        <v>21</v>
      </c>
      <c r="B18" s="5">
        <v>67660</v>
      </c>
      <c r="M18" s="4" t="s">
        <v>21</v>
      </c>
      <c r="N18" s="5">
        <v>4346563.21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 Gas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Saroar Jahan Shuba</cp:lastModifiedBy>
  <dcterms:created xsi:type="dcterms:W3CDTF">2025-07-23T13:57:18Z</dcterms:created>
  <dcterms:modified xsi:type="dcterms:W3CDTF">2025-07-23T15:09:11Z</dcterms:modified>
</cp:coreProperties>
</file>