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" windowWidth="18210" windowHeight="733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AU16" i="1" l="1"/>
  <c r="AV16" i="1"/>
  <c r="AW16" i="1"/>
  <c r="AX16" i="1"/>
  <c r="AY16" i="1"/>
  <c r="AZ16" i="1"/>
  <c r="BA16" i="1"/>
  <c r="BB16" i="1"/>
  <c r="BC16" i="1"/>
  <c r="BD16" i="1"/>
  <c r="AU17" i="1"/>
  <c r="AV17" i="1"/>
  <c r="AW17" i="1"/>
  <c r="AX17" i="1"/>
  <c r="AY17" i="1"/>
  <c r="AZ17" i="1"/>
  <c r="BA17" i="1"/>
  <c r="BB17" i="1"/>
  <c r="BC17" i="1"/>
  <c r="BD17" i="1"/>
  <c r="AU18" i="1"/>
  <c r="AV18" i="1"/>
  <c r="AW18" i="1"/>
  <c r="AX18" i="1"/>
  <c r="AY18" i="1"/>
  <c r="AZ18" i="1"/>
  <c r="BA18" i="1"/>
  <c r="BB18" i="1"/>
  <c r="BC18" i="1"/>
  <c r="BD18" i="1"/>
  <c r="AU19" i="1"/>
  <c r="AV19" i="1"/>
  <c r="AW19" i="1"/>
  <c r="AX19" i="1"/>
  <c r="AY19" i="1"/>
  <c r="AZ19" i="1"/>
  <c r="BA19" i="1"/>
  <c r="BB19" i="1"/>
  <c r="BC19" i="1"/>
  <c r="BD19" i="1"/>
  <c r="AU20" i="1"/>
  <c r="AV20" i="1"/>
  <c r="AW20" i="1"/>
  <c r="AX20" i="1"/>
  <c r="AY20" i="1"/>
  <c r="AZ20" i="1"/>
  <c r="BA20" i="1"/>
  <c r="BB20" i="1"/>
  <c r="BC20" i="1"/>
  <c r="BD20" i="1"/>
  <c r="AU21" i="1"/>
  <c r="AV21" i="1"/>
  <c r="AW21" i="1"/>
  <c r="AX21" i="1"/>
  <c r="AY21" i="1"/>
  <c r="AZ21" i="1"/>
  <c r="BA21" i="1"/>
  <c r="BB21" i="1"/>
  <c r="BC21" i="1"/>
  <c r="BD21" i="1"/>
  <c r="AU22" i="1"/>
  <c r="AV22" i="1"/>
  <c r="AW22" i="1"/>
  <c r="AX22" i="1"/>
  <c r="AY22" i="1"/>
  <c r="AZ22" i="1"/>
  <c r="BA22" i="1"/>
  <c r="BB22" i="1"/>
  <c r="BC22" i="1"/>
  <c r="BD22" i="1"/>
  <c r="AU23" i="1"/>
  <c r="AV23" i="1"/>
  <c r="AW23" i="1"/>
  <c r="AX23" i="1"/>
  <c r="AY23" i="1"/>
  <c r="AZ23" i="1"/>
  <c r="BA23" i="1"/>
  <c r="BB23" i="1"/>
  <c r="BC23" i="1"/>
  <c r="BD23" i="1"/>
  <c r="AU24" i="1"/>
  <c r="AV24" i="1"/>
  <c r="AW24" i="1"/>
  <c r="AX24" i="1"/>
  <c r="AY24" i="1"/>
  <c r="AZ24" i="1"/>
  <c r="BA24" i="1"/>
  <c r="BB24" i="1"/>
  <c r="BC24" i="1"/>
  <c r="BD24" i="1"/>
  <c r="AU25" i="1"/>
  <c r="AV25" i="1"/>
  <c r="AW25" i="1"/>
  <c r="AX25" i="1"/>
  <c r="AY25" i="1"/>
  <c r="AZ25" i="1"/>
  <c r="BA25" i="1"/>
  <c r="BB25" i="1"/>
  <c r="BC25" i="1"/>
  <c r="BD25" i="1"/>
  <c r="AV15" i="1"/>
  <c r="AW15" i="1"/>
  <c r="AX15" i="1"/>
  <c r="AY15" i="1"/>
  <c r="AZ15" i="1"/>
  <c r="BA15" i="1"/>
  <c r="BB15" i="1"/>
  <c r="BC15" i="1"/>
  <c r="BD15" i="1"/>
  <c r="AU15" i="1"/>
  <c r="BF2" i="1" a="1"/>
  <c r="BF2" i="1" s="1"/>
  <c r="BF14" i="1" s="1"/>
  <c r="BF33" i="1"/>
  <c r="Y2" i="1" a="1"/>
  <c r="AC2" i="1" s="1"/>
  <c r="AC5" i="1" s="1"/>
  <c r="AC8" i="1" s="1"/>
  <c r="BF9" i="1" l="1"/>
  <c r="BF21" i="1" s="1"/>
  <c r="BF8" i="1"/>
  <c r="BF20" i="1" s="1"/>
  <c r="BF7" i="1"/>
  <c r="BF19" i="1" s="1"/>
  <c r="BF6" i="1"/>
  <c r="BF18" i="1" s="1"/>
  <c r="BF5" i="1"/>
  <c r="BF17" i="1" s="1"/>
  <c r="BF4" i="1"/>
  <c r="BF16" i="1" s="1"/>
  <c r="BF11" i="1"/>
  <c r="BF23" i="1" s="1"/>
  <c r="BF3" i="1"/>
  <c r="BF15" i="1" s="1"/>
  <c r="BF10" i="1"/>
  <c r="BF22" i="1" s="1"/>
  <c r="AE2" i="1"/>
  <c r="AE5" i="1" s="1"/>
  <c r="AE8" i="1" s="1"/>
  <c r="AD2" i="1"/>
  <c r="AD5" i="1" s="1"/>
  <c r="AD8" i="1" s="1"/>
  <c r="AB2" i="1"/>
  <c r="AB5" i="1" s="1"/>
  <c r="AB8" i="1" s="1"/>
  <c r="AA2" i="1"/>
  <c r="AA5" i="1" s="1"/>
  <c r="AA8" i="1" s="1"/>
  <c r="AH2" i="1"/>
  <c r="AH5" i="1" s="1"/>
  <c r="AH8" i="1" s="1"/>
  <c r="Z2" i="1"/>
  <c r="Z5" i="1" s="1"/>
  <c r="Z8" i="1" s="1"/>
  <c r="AG2" i="1"/>
  <c r="AG5" i="1" s="1"/>
  <c r="AG8" i="1" s="1"/>
  <c r="Y2" i="1"/>
  <c r="Y5" i="1" s="1"/>
  <c r="Y8" i="1" s="1"/>
  <c r="AF2" i="1"/>
  <c r="AF5" i="1" s="1"/>
  <c r="AF8" i="1" s="1"/>
  <c r="AO2" i="1" l="1" a="1"/>
  <c r="AO2" i="1" s="1"/>
  <c r="AO5" i="1" s="1"/>
  <c r="AO8" i="1" s="1"/>
  <c r="AS14" i="1" s="1"/>
  <c r="BF30" i="1" s="1"/>
  <c r="AS3" i="1" l="1"/>
  <c r="AS11" i="1"/>
  <c r="AS4" i="1"/>
  <c r="AS6" i="1"/>
  <c r="AS7" i="1"/>
  <c r="AS8" i="1"/>
  <c r="AS9" i="1"/>
  <c r="AS10" i="1"/>
  <c r="AS5" i="1"/>
  <c r="AS2" i="1"/>
  <c r="AU2" i="1" l="1" a="1"/>
  <c r="AU31" i="1" a="1"/>
  <c r="AY2" i="1" l="1"/>
  <c r="AW3" i="1"/>
  <c r="AU4" i="1"/>
  <c r="BC4" i="1"/>
  <c r="BA5" i="1"/>
  <c r="AY6" i="1"/>
  <c r="AW7" i="1"/>
  <c r="AU8" i="1"/>
  <c r="BC8" i="1"/>
  <c r="BA9" i="1"/>
  <c r="AY10" i="1"/>
  <c r="AW11" i="1"/>
  <c r="AU12" i="1"/>
  <c r="BC12" i="1"/>
  <c r="AU5" i="1"/>
  <c r="AY7" i="1"/>
  <c r="BC9" i="1"/>
  <c r="AY11" i="1"/>
  <c r="BB2" i="1"/>
  <c r="AZ3" i="1"/>
  <c r="AX4" i="1"/>
  <c r="AV5" i="1"/>
  <c r="BD5" i="1"/>
  <c r="BB6" i="1"/>
  <c r="AZ7" i="1"/>
  <c r="AX8" i="1"/>
  <c r="AV9" i="1"/>
  <c r="BD9" i="1"/>
  <c r="BB10" i="1"/>
  <c r="AZ11" i="1"/>
  <c r="AX12" i="1"/>
  <c r="AU2" i="1"/>
  <c r="BC2" i="1"/>
  <c r="BA3" i="1"/>
  <c r="AY4" i="1"/>
  <c r="AW5" i="1"/>
  <c r="AU6" i="1"/>
  <c r="BC6" i="1"/>
  <c r="BA7" i="1"/>
  <c r="AY8" i="1"/>
  <c r="AW9" i="1"/>
  <c r="AU10" i="1"/>
  <c r="BC10" i="1"/>
  <c r="BA11" i="1"/>
  <c r="AY12" i="1"/>
  <c r="AV2" i="1"/>
  <c r="BD2" i="1"/>
  <c r="BB3" i="1"/>
  <c r="AZ4" i="1"/>
  <c r="AX5" i="1"/>
  <c r="AV6" i="1"/>
  <c r="BD6" i="1"/>
  <c r="BB7" i="1"/>
  <c r="AZ8" i="1"/>
  <c r="AX9" i="1"/>
  <c r="AV10" i="1"/>
  <c r="BD10" i="1"/>
  <c r="BB11" i="1"/>
  <c r="AZ12" i="1"/>
  <c r="AW2" i="1"/>
  <c r="AU3" i="1"/>
  <c r="BC3" i="1"/>
  <c r="BA4" i="1"/>
  <c r="AY5" i="1"/>
  <c r="AW6" i="1"/>
  <c r="AU7" i="1"/>
  <c r="BC7" i="1"/>
  <c r="BA8" i="1"/>
  <c r="AY9" i="1"/>
  <c r="AW10" i="1"/>
  <c r="AU11" i="1"/>
  <c r="BC11" i="1"/>
  <c r="BA12" i="1"/>
  <c r="AX2" i="1"/>
  <c r="AV3" i="1"/>
  <c r="BD3" i="1"/>
  <c r="BB4" i="1"/>
  <c r="AZ5" i="1"/>
  <c r="AX6" i="1"/>
  <c r="AV7" i="1"/>
  <c r="BD7" i="1"/>
  <c r="BB8" i="1"/>
  <c r="AZ9" i="1"/>
  <c r="AX10" i="1"/>
  <c r="AV11" i="1"/>
  <c r="AZ2" i="1"/>
  <c r="AX3" i="1"/>
  <c r="AV4" i="1"/>
  <c r="BD4" i="1"/>
  <c r="BB5" i="1"/>
  <c r="AZ6" i="1"/>
  <c r="AX7" i="1"/>
  <c r="AV8" i="1"/>
  <c r="BD8" i="1"/>
  <c r="BB9" i="1"/>
  <c r="AZ10" i="1"/>
  <c r="AX11" i="1"/>
  <c r="AV12" i="1"/>
  <c r="BD12" i="1"/>
  <c r="BA2" i="1"/>
  <c r="AY3" i="1"/>
  <c r="AW4" i="1"/>
  <c r="BC5" i="1"/>
  <c r="BA6" i="1"/>
  <c r="AW8" i="1"/>
  <c r="AU9" i="1"/>
  <c r="BA10" i="1"/>
  <c r="AW12" i="1"/>
  <c r="BD11" i="1"/>
  <c r="BB12" i="1"/>
  <c r="AV31" i="1"/>
  <c r="AV34" i="1" s="1"/>
  <c r="BA31" i="1"/>
  <c r="BA34" i="1" s="1"/>
  <c r="BD31" i="1"/>
  <c r="BD34" i="1" s="1"/>
  <c r="AZ31" i="1"/>
  <c r="AZ34" i="1" s="1"/>
  <c r="BC31" i="1"/>
  <c r="BC34" i="1" s="1"/>
  <c r="BB31" i="1"/>
  <c r="BB34" i="1" s="1"/>
  <c r="AX31" i="1"/>
  <c r="AX34" i="1" s="1"/>
  <c r="AU31" i="1"/>
  <c r="AU34" i="1" s="1"/>
  <c r="AW31" i="1"/>
  <c r="AW34" i="1" s="1"/>
  <c r="AY31" i="1"/>
  <c r="AY34" i="1" s="1"/>
</calcChain>
</file>

<file path=xl/sharedStrings.xml><?xml version="1.0" encoding="utf-8"?>
<sst xmlns="http://schemas.openxmlformats.org/spreadsheetml/2006/main" count="23" uniqueCount="22">
  <si>
    <t>InputData</t>
    <phoneticPr fontId="1" type="noConversion"/>
  </si>
  <si>
    <t>ann_LayerIH_weight</t>
  </si>
  <si>
    <t>ann_LayerH_input</t>
    <phoneticPr fontId="1" type="noConversion"/>
  </si>
  <si>
    <t>ann_LayerH_input+theta</t>
    <phoneticPr fontId="1" type="noConversion"/>
  </si>
  <si>
    <t>ann_LayerH_theta</t>
    <phoneticPr fontId="1" type="noConversion"/>
  </si>
  <si>
    <t>ann_LayerH_output</t>
    <phoneticPr fontId="1" type="noConversion"/>
  </si>
  <si>
    <t>ann_LayerHO_weight</t>
  </si>
  <si>
    <t>ann_LayerO_input</t>
    <phoneticPr fontId="1" type="noConversion"/>
  </si>
  <si>
    <t>ann_LayerO_theta</t>
    <phoneticPr fontId="1" type="noConversion"/>
  </si>
  <si>
    <t>ann_LayerO_input+theta</t>
    <phoneticPr fontId="1" type="noConversion"/>
  </si>
  <si>
    <t>ann_LayerO_output</t>
    <phoneticPr fontId="1" type="noConversion"/>
  </si>
  <si>
    <t>ann_LayerH_error</t>
    <phoneticPr fontId="1" type="noConversion"/>
  </si>
  <si>
    <t>ann_LayerO_error</t>
    <phoneticPr fontId="1" type="noConversion"/>
  </si>
  <si>
    <t>learning_speed</t>
    <phoneticPr fontId="1" type="noConversion"/>
  </si>
  <si>
    <t>new_ann_LayerH_theta</t>
    <phoneticPr fontId="1" type="noConversion"/>
  </si>
  <si>
    <t>new_ann_LayerO_theta</t>
    <phoneticPr fontId="1" type="noConversion"/>
  </si>
  <si>
    <t>new_ann_LayerHO_weight</t>
    <phoneticPr fontId="1" type="noConversion"/>
  </si>
  <si>
    <t>new_ann_LayerIH_weight</t>
    <phoneticPr fontId="1" type="noConversion"/>
  </si>
  <si>
    <t>delta_ann_LayerH_theta</t>
    <phoneticPr fontId="1" type="noConversion"/>
  </si>
  <si>
    <t>delta_ann_LayerO_theta</t>
    <phoneticPr fontId="1" type="noConversion"/>
  </si>
  <si>
    <t>delta_ann_LayerIH_weight</t>
    <phoneticPr fontId="1" type="noConversion"/>
  </si>
  <si>
    <t>delta_ann_LayerHO_weight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</si>
</sst>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0.0000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85" fontId="0" fillId="2" borderId="0" xfId="0" applyNumberFormat="1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34"/>
  <sheetViews>
    <sheetView tabSelected="1" zoomScale="55" zoomScaleNormal="55" workbookViewId="0">
      <selection activeCell="AW18" sqref="AW18"/>
    </sheetView>
  </sheetViews>
  <sheetFormatPr defaultRowHeight="17" x14ac:dyDescent="0.4"/>
  <cols>
    <col min="25" max="25" width="11.90625" bestFit="1" customWidth="1"/>
    <col min="27" max="27" width="11.90625" bestFit="1" customWidth="1"/>
    <col min="40" max="40" width="9.6328125" bestFit="1" customWidth="1"/>
    <col min="45" max="45" width="14.36328125" bestFit="1" customWidth="1"/>
    <col min="46" max="46" width="13.453125" bestFit="1" customWidth="1"/>
    <col min="47" max="47" width="14.26953125" bestFit="1" customWidth="1"/>
    <col min="48" max="48" width="13.453125" bestFit="1" customWidth="1"/>
    <col min="49" max="49" width="14.26953125" bestFit="1" customWidth="1"/>
    <col min="50" max="50" width="14.36328125" bestFit="1" customWidth="1"/>
    <col min="51" max="51" width="14.26953125" bestFit="1" customWidth="1"/>
    <col min="52" max="52" width="13.1796875" bestFit="1" customWidth="1"/>
    <col min="53" max="53" width="14.36328125" bestFit="1" customWidth="1"/>
    <col min="54" max="56" width="14.26953125" bestFit="1" customWidth="1"/>
    <col min="58" max="58" width="9.81640625" bestFit="1" customWidth="1"/>
  </cols>
  <sheetData>
    <row r="1" spans="2:58" x14ac:dyDescent="0.4">
      <c r="B1" s="3" t="s">
        <v>0</v>
      </c>
      <c r="N1" s="3" t="s">
        <v>1</v>
      </c>
      <c r="Y1" s="3" t="s">
        <v>2</v>
      </c>
      <c r="AJ1" s="3" t="s">
        <v>6</v>
      </c>
      <c r="AO1" s="3" t="s">
        <v>7</v>
      </c>
      <c r="AS1" s="3" t="s">
        <v>11</v>
      </c>
      <c r="AU1" s="5" t="s">
        <v>20</v>
      </c>
      <c r="BF1" s="5" t="s">
        <v>21</v>
      </c>
    </row>
    <row r="2" spans="2:58" x14ac:dyDescent="0.4"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N2" s="1">
        <v>0.08</v>
      </c>
      <c r="O2" s="1">
        <v>-0.9</v>
      </c>
      <c r="P2" s="1">
        <v>0.91</v>
      </c>
      <c r="Q2" s="1">
        <v>-0.32</v>
      </c>
      <c r="R2" s="1">
        <v>-0.15</v>
      </c>
      <c r="S2" s="1">
        <v>-0.26</v>
      </c>
      <c r="T2" s="1">
        <v>-0.65</v>
      </c>
      <c r="U2" s="1">
        <v>0.16</v>
      </c>
      <c r="V2" s="1">
        <v>-0.15</v>
      </c>
      <c r="W2" s="1">
        <v>-0.82</v>
      </c>
      <c r="Y2" s="1">
        <f t="array" ref="Y2:AH2">MMULT(B2:L2,N2:W12)</f>
        <v>0.29999999999999993</v>
      </c>
      <c r="Z2" s="1">
        <v>1.97</v>
      </c>
      <c r="AA2" s="1">
        <v>1.5899999999999999</v>
      </c>
      <c r="AB2" s="1">
        <v>-0.29000000000000004</v>
      </c>
      <c r="AC2" s="1">
        <v>-0.53000000000000014</v>
      </c>
      <c r="AD2" s="1">
        <v>-0.57000000000000006</v>
      </c>
      <c r="AE2" s="1">
        <v>0.2599999999999999</v>
      </c>
      <c r="AF2" s="1">
        <v>1.35</v>
      </c>
      <c r="AG2" s="1">
        <v>0.83</v>
      </c>
      <c r="AH2" s="1">
        <v>-2.0100000000000002</v>
      </c>
      <c r="AJ2" s="1">
        <v>-1.66</v>
      </c>
      <c r="AO2" s="1">
        <f t="array" ref="AO2">MMULT(Y8:AH8,AJ2:AJ11)</f>
        <v>0.57399853415212054</v>
      </c>
      <c r="AS2" s="4">
        <f>INDEX(Y$8:AH$8,,ROW(1:1))*(1-INDEX(Y$8:AH$8,,ROW(1:1)))*AJ2*$AS$14</f>
        <v>-8.692950534627038E-8</v>
      </c>
      <c r="AU2" s="4">
        <f t="array" ref="AU2:BD12">B8*MMULT(TRANSPOSE(B2:L2),TRANSPOSE(AS2:AS11))</f>
        <v>-4.346475267313519E-8</v>
      </c>
      <c r="AV2" s="4">
        <v>4.0619686936579138E-5</v>
      </c>
      <c r="AW2" s="4">
        <v>-1.810609185901983E-6</v>
      </c>
      <c r="AX2" s="4">
        <v>-4.4153828842338737E-6</v>
      </c>
      <c r="AY2" s="4">
        <v>-3.8548848239588852E-6</v>
      </c>
      <c r="AZ2" s="4">
        <v>-3.0315017524974107E-9</v>
      </c>
      <c r="BA2" s="4">
        <v>3.3906854085709636E-8</v>
      </c>
      <c r="BB2" s="4">
        <v>-6.6598301905146909E-7</v>
      </c>
      <c r="BC2" s="4">
        <v>-2.1061142481071305E-8</v>
      </c>
      <c r="BD2" s="4">
        <v>-2.0462904638980587E-6</v>
      </c>
      <c r="BF2" s="4">
        <f t="array" ref="BF2:BF11">B8*MMULT(TRANSPOSE(Y8:AH8),TRANSPOSE(AS14))</f>
        <v>2.3686443979833936E-4</v>
      </c>
    </row>
    <row r="3" spans="2:58" x14ac:dyDescent="0.4">
      <c r="N3" s="1">
        <v>-0.1</v>
      </c>
      <c r="O3" s="1">
        <v>-0.1</v>
      </c>
      <c r="P3" s="1">
        <v>-0.36</v>
      </c>
      <c r="Q3" s="1">
        <v>0.92</v>
      </c>
      <c r="R3" s="1">
        <v>-0.93</v>
      </c>
      <c r="S3" s="1">
        <v>-0.76</v>
      </c>
      <c r="T3" s="1">
        <v>0.86</v>
      </c>
      <c r="U3" s="1">
        <v>-0.49</v>
      </c>
      <c r="V3" s="1">
        <v>0.36</v>
      </c>
      <c r="W3" s="1">
        <v>0.78</v>
      </c>
      <c r="AJ3" s="1">
        <v>7.86</v>
      </c>
      <c r="AS3" s="4">
        <f>INDEX(Y$8:AH$8,,ROW(2:2))*(1-INDEX(Y$8:AH$8,,ROW(2:2)))*AJ3*$AS$14</f>
        <v>8.1239373873158275E-5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F3" s="4">
        <v>2.3160478181115393E-4</v>
      </c>
    </row>
    <row r="4" spans="2:58" x14ac:dyDescent="0.4">
      <c r="B4" s="3" t="s">
        <v>10</v>
      </c>
      <c r="N4" s="1">
        <v>0.57999999999999996</v>
      </c>
      <c r="O4" s="1">
        <v>-0.98</v>
      </c>
      <c r="P4" s="1">
        <v>-0.25</v>
      </c>
      <c r="Q4" s="1">
        <v>0.5</v>
      </c>
      <c r="R4" s="1">
        <v>-0.01</v>
      </c>
      <c r="S4" s="1">
        <v>-0.4</v>
      </c>
      <c r="T4" s="1">
        <v>0.77</v>
      </c>
      <c r="U4" s="1">
        <v>0.01</v>
      </c>
      <c r="V4" s="1">
        <v>-0.43</v>
      </c>
      <c r="W4" s="1">
        <v>-0.12</v>
      </c>
      <c r="Y4" s="3" t="s">
        <v>3</v>
      </c>
      <c r="AJ4" s="1">
        <v>-0.89</v>
      </c>
      <c r="AO4" s="3" t="s">
        <v>9</v>
      </c>
      <c r="AS4" s="4">
        <f>INDEX(Y$8:AH$8,,ROW(3:3))*(1-INDEX(Y$8:AH$8,,ROW(3:3)))*AJ4*$AS$14</f>
        <v>-3.621218371803966E-6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F4" s="4">
        <v>2.0521701786042115E-6</v>
      </c>
    </row>
    <row r="5" spans="2:58" x14ac:dyDescent="0.4">
      <c r="B5" s="1">
        <v>1</v>
      </c>
      <c r="N5" s="1">
        <v>0.64</v>
      </c>
      <c r="O5" s="1">
        <v>-0.34</v>
      </c>
      <c r="P5" s="1">
        <v>0.78</v>
      </c>
      <c r="Q5" s="1">
        <v>-0.38</v>
      </c>
      <c r="R5" s="1">
        <v>-0.37</v>
      </c>
      <c r="S5" s="1">
        <v>0.08</v>
      </c>
      <c r="T5" s="1">
        <v>0.1</v>
      </c>
      <c r="U5" s="1">
        <v>0.83</v>
      </c>
      <c r="V5" s="1">
        <v>-0.17</v>
      </c>
      <c r="W5" s="1">
        <v>0.01</v>
      </c>
      <c r="Y5" s="1">
        <f>Y2+N15</f>
        <v>9.1100000000000012</v>
      </c>
      <c r="Z5" s="1">
        <f>Z2+O15</f>
        <v>3.7800000000000002</v>
      </c>
      <c r="AA5" s="1">
        <f>AA2+P15</f>
        <v>-4.74</v>
      </c>
      <c r="AB5" s="1">
        <f>AB2+Q15</f>
        <v>4.08</v>
      </c>
      <c r="AC5" s="1">
        <f>AC2+R15</f>
        <v>4.8</v>
      </c>
      <c r="AD5" s="1">
        <f>AD2+S15</f>
        <v>-9.3000000000000007</v>
      </c>
      <c r="AE5" s="1">
        <f>AE2+T15</f>
        <v>-8.59</v>
      </c>
      <c r="AF5" s="1">
        <f>AF2+U15</f>
        <v>5.4499999999999993</v>
      </c>
      <c r="AG5" s="1">
        <f>AG2+V15</f>
        <v>-8.4599999999999991</v>
      </c>
      <c r="AH5" s="1">
        <f>AH2+W15</f>
        <v>5.26</v>
      </c>
      <c r="AJ5" s="1">
        <v>-1.1399999999999999</v>
      </c>
      <c r="AO5" s="1">
        <f>AO2+AJ14</f>
        <v>3.793998534152121</v>
      </c>
      <c r="AS5" s="4">
        <f>INDEX(Y$8:AH$8,,ROW(4:4))*(1-INDEX(Y$8:AH$8,,ROW(4:4)))*AJ5*$AS$14</f>
        <v>-8.8307657684677474E-6</v>
      </c>
      <c r="AU5" s="4">
        <v>-4.346475267313519E-8</v>
      </c>
      <c r="AV5" s="4">
        <v>4.0619686936579138E-5</v>
      </c>
      <c r="AW5" s="4">
        <v>-1.810609185901983E-6</v>
      </c>
      <c r="AX5" s="4">
        <v>-4.4153828842338737E-6</v>
      </c>
      <c r="AY5" s="4">
        <v>-3.8548848239588852E-6</v>
      </c>
      <c r="AZ5" s="4">
        <v>-3.0315017524974107E-9</v>
      </c>
      <c r="BA5" s="4">
        <v>3.3906854085709636E-8</v>
      </c>
      <c r="BB5" s="4">
        <v>-6.6598301905146909E-7</v>
      </c>
      <c r="BC5" s="4">
        <v>-2.1061142481071305E-8</v>
      </c>
      <c r="BD5" s="4">
        <v>-2.0462904638980587E-6</v>
      </c>
      <c r="BF5" s="4">
        <v>2.3295199836787206E-4</v>
      </c>
    </row>
    <row r="6" spans="2:58" x14ac:dyDescent="0.4">
      <c r="N6" s="1">
        <v>0.09</v>
      </c>
      <c r="O6" s="1">
        <v>-0.34</v>
      </c>
      <c r="P6" s="1">
        <v>0.68</v>
      </c>
      <c r="Q6" s="1">
        <v>0.43</v>
      </c>
      <c r="R6" s="1">
        <v>0.09</v>
      </c>
      <c r="S6" s="1">
        <v>0.87</v>
      </c>
      <c r="T6" s="1">
        <v>-0.64</v>
      </c>
      <c r="U6" s="1">
        <v>0.52</v>
      </c>
      <c r="V6" s="1">
        <v>0.7</v>
      </c>
      <c r="W6" s="1">
        <v>-0.95</v>
      </c>
      <c r="AJ6" s="1">
        <v>-2.0099999999999998</v>
      </c>
      <c r="AS6" s="4">
        <f>INDEX(Y$8:AH$8,,ROW(5:5))*(1-INDEX(Y$8:AH$8,,ROW(5:5)))*AJ6*$AS$14</f>
        <v>-7.7097696479177703E-6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F6" s="4">
        <v>2.3495698968648693E-4</v>
      </c>
    </row>
    <row r="7" spans="2:58" x14ac:dyDescent="0.4">
      <c r="B7" s="3" t="s">
        <v>13</v>
      </c>
      <c r="N7" s="1">
        <v>-0.79</v>
      </c>
      <c r="O7" s="1">
        <v>0.02</v>
      </c>
      <c r="P7" s="1">
        <v>0.27</v>
      </c>
      <c r="Q7" s="1">
        <v>-0.38</v>
      </c>
      <c r="R7" s="1">
        <v>-0.68</v>
      </c>
      <c r="S7" s="1">
        <v>0.12</v>
      </c>
      <c r="T7" s="1">
        <v>-0.16</v>
      </c>
      <c r="U7" s="1">
        <v>-0.37</v>
      </c>
      <c r="V7" s="1">
        <v>0.41</v>
      </c>
      <c r="W7" s="1">
        <v>-0.98</v>
      </c>
      <c r="Y7" s="3" t="s">
        <v>5</v>
      </c>
      <c r="AJ7" s="1">
        <v>-0.14000000000000001</v>
      </c>
      <c r="AO7" s="3" t="s">
        <v>10</v>
      </c>
      <c r="AS7" s="4">
        <f>INDEX(Y$8:AH$8,,ROW(6:6))*(1-INDEX(Y$8:AH$8,,ROW(6:6)))*AJ7*$AS$14</f>
        <v>-6.0630035049948215E-9</v>
      </c>
      <c r="AU7" s="4">
        <v>-4.346475267313519E-8</v>
      </c>
      <c r="AV7" s="4">
        <v>4.0619686936579138E-5</v>
      </c>
      <c r="AW7" s="4">
        <v>-1.810609185901983E-6</v>
      </c>
      <c r="AX7" s="4">
        <v>-4.4153828842338737E-6</v>
      </c>
      <c r="AY7" s="4">
        <v>-3.8548848239588852E-6</v>
      </c>
      <c r="AZ7" s="4">
        <v>-3.0315017524974107E-9</v>
      </c>
      <c r="BA7" s="4">
        <v>3.3906854085709636E-8</v>
      </c>
      <c r="BB7" s="4">
        <v>-6.6598301905146909E-7</v>
      </c>
      <c r="BC7" s="4">
        <v>-2.1061142481071305E-8</v>
      </c>
      <c r="BD7" s="4">
        <v>-2.0462904638980587E-6</v>
      </c>
      <c r="BF7" s="4">
        <v>2.1655563608681124E-8</v>
      </c>
    </row>
    <row r="8" spans="2:58" x14ac:dyDescent="0.4">
      <c r="B8" s="1">
        <v>0.5</v>
      </c>
      <c r="N8" s="1">
        <v>-0.21</v>
      </c>
      <c r="O8" s="1">
        <v>-0.23</v>
      </c>
      <c r="P8" s="1">
        <v>-0.7</v>
      </c>
      <c r="Q8" s="1">
        <v>0.22</v>
      </c>
      <c r="R8" s="1">
        <v>0.42</v>
      </c>
      <c r="S8" s="1">
        <v>0.85</v>
      </c>
      <c r="T8" s="1">
        <v>-0.42</v>
      </c>
      <c r="U8" s="1">
        <v>0.81</v>
      </c>
      <c r="V8" s="1">
        <v>0.11</v>
      </c>
      <c r="W8" s="1">
        <v>-1</v>
      </c>
      <c r="Y8" s="1">
        <f>1/(1+EXP(-Y5))</f>
        <v>0.999889457505863</v>
      </c>
      <c r="Z8" s="1">
        <f t="shared" ref="Z8:AH8" si="0">1/(1+EXP(-Z5))</f>
        <v>0.97768656130096765</v>
      </c>
      <c r="AA8" s="1">
        <f t="shared" si="0"/>
        <v>8.6629437848131617E-3</v>
      </c>
      <c r="AB8" s="1">
        <f t="shared" si="0"/>
        <v>0.98337364389211834</v>
      </c>
      <c r="AC8" s="1">
        <f t="shared" si="0"/>
        <v>0.99183742884684012</v>
      </c>
      <c r="AD8" s="1">
        <f t="shared" si="0"/>
        <v>9.141587385216144E-5</v>
      </c>
      <c r="AE8" s="1">
        <f t="shared" si="0"/>
        <v>1.8592151441766967E-4</v>
      </c>
      <c r="AF8" s="1">
        <f t="shared" si="0"/>
        <v>0.99572207458029516</v>
      </c>
      <c r="AG8" s="1">
        <f t="shared" si="0"/>
        <v>2.1172723275913189E-4</v>
      </c>
      <c r="AH8" s="1">
        <f t="shared" si="0"/>
        <v>0.99483154696971143</v>
      </c>
      <c r="AJ8" s="1">
        <v>0.77</v>
      </c>
      <c r="AO8" s="1">
        <f>1/(1+EXP(-AO5))</f>
        <v>0.97798991356732401</v>
      </c>
      <c r="AS8" s="4">
        <f>INDEX(Y$8:AH$8,,ROW(7:7))*(1-INDEX(Y$8:AH$8,,ROW(7:7)))*AJ8*$AS$14</f>
        <v>6.7813708171419273E-8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F8" s="4">
        <v>4.4043063989142996E-8</v>
      </c>
    </row>
    <row r="9" spans="2:58" x14ac:dyDescent="0.4">
      <c r="N9" s="1">
        <v>0.37</v>
      </c>
      <c r="O9" s="1">
        <v>3.19</v>
      </c>
      <c r="P9" s="1">
        <v>-0.37</v>
      </c>
      <c r="Q9" s="1">
        <v>0.79</v>
      </c>
      <c r="R9" s="1">
        <v>0.67</v>
      </c>
      <c r="S9" s="1">
        <v>-0.51</v>
      </c>
      <c r="T9" s="1">
        <v>0.97</v>
      </c>
      <c r="U9" s="1">
        <v>0.73</v>
      </c>
      <c r="V9" s="1">
        <v>0.74</v>
      </c>
      <c r="W9" s="1">
        <v>-0.22</v>
      </c>
      <c r="AJ9" s="1">
        <v>-0.66</v>
      </c>
      <c r="AS9" s="4">
        <f>INDEX(Y$8:AH$8,,ROW(8:8))*(1-INDEX(Y$8:AH$8,,ROW(8:8)))*AJ9*$AS$14</f>
        <v>-1.3319660381029382E-6</v>
      </c>
      <c r="AU9" s="4">
        <v>-4.346475267313519E-8</v>
      </c>
      <c r="AV9" s="4">
        <v>4.0619686936579138E-5</v>
      </c>
      <c r="AW9" s="4">
        <v>-1.810609185901983E-6</v>
      </c>
      <c r="AX9" s="4">
        <v>-4.4153828842338737E-6</v>
      </c>
      <c r="AY9" s="4">
        <v>-3.8548848239588852E-6</v>
      </c>
      <c r="AZ9" s="4">
        <v>-3.0315017524974107E-9</v>
      </c>
      <c r="BA9" s="4">
        <v>3.3906854085709636E-8</v>
      </c>
      <c r="BB9" s="4">
        <v>-6.6598301905146909E-7</v>
      </c>
      <c r="BC9" s="4">
        <v>-2.1061142481071305E-8</v>
      </c>
      <c r="BD9" s="4">
        <v>-2.0462904638980587E-6</v>
      </c>
      <c r="BF9" s="4">
        <v>2.3587722584715714E-4</v>
      </c>
    </row>
    <row r="10" spans="2:58" x14ac:dyDescent="0.4">
      <c r="N10" s="1">
        <v>0.61</v>
      </c>
      <c r="O10" s="1">
        <v>-3.15</v>
      </c>
      <c r="P10" s="1">
        <v>0.59</v>
      </c>
      <c r="Q10" s="1">
        <v>0.62</v>
      </c>
      <c r="R10" s="1">
        <v>0.55000000000000004</v>
      </c>
      <c r="S10" s="1">
        <v>0.99</v>
      </c>
      <c r="T10" s="1">
        <v>0.05</v>
      </c>
      <c r="U10" s="1">
        <v>-0.26</v>
      </c>
      <c r="V10" s="1">
        <v>0.41</v>
      </c>
      <c r="W10" s="1">
        <v>0.71</v>
      </c>
      <c r="AJ10" s="1">
        <v>-0.42</v>
      </c>
      <c r="AS10" s="4">
        <f>INDEX(Y$8:AH$8,,ROW(9:9))*(1-INDEX(Y$8:AH$8,,ROW(9:9)))*AJ10*$AS$14</f>
        <v>-4.212228496214261E-8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F10" s="4">
        <v>5.015619676863161E-8</v>
      </c>
    </row>
    <row r="11" spans="2:58" x14ac:dyDescent="0.4">
      <c r="N11" s="1">
        <v>0.41</v>
      </c>
      <c r="O11" s="1">
        <v>-0.75</v>
      </c>
      <c r="P11" s="1">
        <v>0</v>
      </c>
      <c r="Q11" s="1">
        <v>-0.42</v>
      </c>
      <c r="R11" s="1">
        <v>0.26</v>
      </c>
      <c r="S11" s="1">
        <v>0.65</v>
      </c>
      <c r="T11" s="1">
        <v>0.47</v>
      </c>
      <c r="U11" s="1">
        <v>-0.82</v>
      </c>
      <c r="V11" s="1">
        <v>-0.77</v>
      </c>
      <c r="W11" s="1">
        <v>0.66</v>
      </c>
      <c r="AJ11" s="1">
        <v>-1.68</v>
      </c>
      <c r="AS11" s="4">
        <f>INDEX(Y$8:AH$8,,ROW(10:10))*(1-INDEX(Y$8:AH$8,,ROW(10:10)))*AJ11*$AS$14</f>
        <v>-4.0925809277961173E-6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F11" s="4">
        <v>2.3566626820376724E-4</v>
      </c>
    </row>
    <row r="12" spans="2:58" x14ac:dyDescent="0.4">
      <c r="N12" s="1">
        <v>0.31</v>
      </c>
      <c r="O12" s="1">
        <v>-2.0299999999999998</v>
      </c>
      <c r="P12" s="1">
        <v>-0.09</v>
      </c>
      <c r="Q12" s="1">
        <v>-0.05</v>
      </c>
      <c r="R12" s="1">
        <v>0.75</v>
      </c>
      <c r="S12" s="1">
        <v>-0.91</v>
      </c>
      <c r="T12" s="1">
        <v>-0.23</v>
      </c>
      <c r="U12" s="1">
        <v>0.41</v>
      </c>
      <c r="V12" s="1">
        <v>-0.22</v>
      </c>
      <c r="W12" s="1">
        <v>0.35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</row>
    <row r="13" spans="2:58" x14ac:dyDescent="0.4">
      <c r="AJ13" s="3" t="s">
        <v>8</v>
      </c>
      <c r="AS13" s="3" t="s">
        <v>12</v>
      </c>
      <c r="BF13" s="5" t="s">
        <v>16</v>
      </c>
    </row>
    <row r="14" spans="2:58" x14ac:dyDescent="0.4">
      <c r="N14" s="3" t="s">
        <v>4</v>
      </c>
      <c r="AJ14" s="1">
        <v>3.22</v>
      </c>
      <c r="AS14" s="1">
        <f>AO8*(1-AO8)*(B5-AO8)</f>
        <v>4.7378125255801183E-4</v>
      </c>
      <c r="AU14" s="5" t="s">
        <v>17</v>
      </c>
      <c r="BF14" s="1">
        <f>AJ2*BF2</f>
        <v>-3.9319497006524333E-4</v>
      </c>
    </row>
    <row r="15" spans="2:58" x14ac:dyDescent="0.4">
      <c r="N15" s="1">
        <v>8.81</v>
      </c>
      <c r="O15" s="1">
        <v>1.81</v>
      </c>
      <c r="P15" s="1">
        <v>-6.33</v>
      </c>
      <c r="Q15" s="1">
        <v>4.37</v>
      </c>
      <c r="R15" s="1">
        <v>5.33</v>
      </c>
      <c r="S15" s="1">
        <v>-8.73</v>
      </c>
      <c r="T15" s="1">
        <v>-8.85</v>
      </c>
      <c r="U15" s="1">
        <v>4.0999999999999996</v>
      </c>
      <c r="V15" s="1">
        <v>-9.2899999999999991</v>
      </c>
      <c r="W15" s="1">
        <v>7.27</v>
      </c>
      <c r="AU15" s="4">
        <f>AU2+N2</f>
        <v>7.999995653524733E-2</v>
      </c>
      <c r="AV15" s="4">
        <f t="shared" ref="AV15:BD15" si="1">AV2+O2</f>
        <v>-0.89995938031306344</v>
      </c>
      <c r="AW15" s="4">
        <f t="shared" si="1"/>
        <v>0.90999818939081412</v>
      </c>
      <c r="AX15" s="4">
        <f t="shared" si="1"/>
        <v>-0.32000441538288427</v>
      </c>
      <c r="AY15" s="4">
        <f t="shared" si="1"/>
        <v>-0.15000385488482396</v>
      </c>
      <c r="AZ15" s="4">
        <f t="shared" si="1"/>
        <v>-0.26000000303150178</v>
      </c>
      <c r="BA15" s="4">
        <f t="shared" si="1"/>
        <v>-0.64999996609314592</v>
      </c>
      <c r="BB15" s="4">
        <f t="shared" si="1"/>
        <v>0.15999933401698097</v>
      </c>
      <c r="BC15" s="4">
        <f t="shared" si="1"/>
        <v>-0.15000002106114246</v>
      </c>
      <c r="BD15" s="4">
        <f t="shared" si="1"/>
        <v>-0.8200020462904638</v>
      </c>
      <c r="BF15" s="1">
        <f t="shared" ref="BF15:BF25" si="2">AJ3*BF3</f>
        <v>1.82041358503567E-3</v>
      </c>
    </row>
    <row r="16" spans="2:58" x14ac:dyDescent="0.4">
      <c r="AU16" s="4">
        <f t="shared" ref="AU16:AU25" si="3">AU3+N3</f>
        <v>-0.1</v>
      </c>
      <c r="AV16" s="4">
        <f t="shared" ref="AV16:AV25" si="4">AV3+O3</f>
        <v>-0.1</v>
      </c>
      <c r="AW16" s="4">
        <f t="shared" ref="AW16:AW25" si="5">AW3+P3</f>
        <v>-0.36</v>
      </c>
      <c r="AX16" s="4">
        <f t="shared" ref="AX16:AX25" si="6">AX3+Q3</f>
        <v>0.92</v>
      </c>
      <c r="AY16" s="4">
        <f t="shared" ref="AY16:AY25" si="7">AY3+R3</f>
        <v>-0.93</v>
      </c>
      <c r="AZ16" s="4">
        <f t="shared" ref="AZ16:AZ25" si="8">AZ3+S3</f>
        <v>-0.76</v>
      </c>
      <c r="BA16" s="4">
        <f t="shared" ref="BA16:BA25" si="9">BA3+T3</f>
        <v>0.86</v>
      </c>
      <c r="BB16" s="4">
        <f t="shared" ref="BB16:BB25" si="10">BB3+U3</f>
        <v>-0.49</v>
      </c>
      <c r="BC16" s="4">
        <f t="shared" ref="BC16:BC25" si="11">BC3+V3</f>
        <v>0.36</v>
      </c>
      <c r="BD16" s="4">
        <f t="shared" ref="BD16:BD25" si="12">BD3+W3</f>
        <v>0.78</v>
      </c>
      <c r="BF16" s="1">
        <f t="shared" si="2"/>
        <v>-1.8264314589577484E-6</v>
      </c>
    </row>
    <row r="17" spans="47:58" x14ac:dyDescent="0.4">
      <c r="AU17" s="4">
        <f t="shared" si="3"/>
        <v>0.57999999999999996</v>
      </c>
      <c r="AV17" s="4">
        <f t="shared" si="4"/>
        <v>-0.98</v>
      </c>
      <c r="AW17" s="4">
        <f t="shared" si="5"/>
        <v>-0.25</v>
      </c>
      <c r="AX17" s="4">
        <f t="shared" si="6"/>
        <v>0.5</v>
      </c>
      <c r="AY17" s="4">
        <f t="shared" si="7"/>
        <v>-0.01</v>
      </c>
      <c r="AZ17" s="4">
        <f t="shared" si="8"/>
        <v>-0.4</v>
      </c>
      <c r="BA17" s="4">
        <f t="shared" si="9"/>
        <v>0.77</v>
      </c>
      <c r="BB17" s="4">
        <f t="shared" si="10"/>
        <v>0.01</v>
      </c>
      <c r="BC17" s="4">
        <f t="shared" si="11"/>
        <v>-0.43</v>
      </c>
      <c r="BD17" s="4">
        <f t="shared" si="12"/>
        <v>-0.12</v>
      </c>
      <c r="BF17" s="1">
        <f t="shared" si="2"/>
        <v>-2.655652781393741E-4</v>
      </c>
    </row>
    <row r="18" spans="47:58" x14ac:dyDescent="0.4">
      <c r="AU18" s="4">
        <f t="shared" si="3"/>
        <v>0.63999995653524733</v>
      </c>
      <c r="AV18" s="4">
        <f t="shared" si="4"/>
        <v>-0.33995938031306344</v>
      </c>
      <c r="AW18" s="4">
        <f t="shared" si="5"/>
        <v>0.77999818939081411</v>
      </c>
      <c r="AX18" s="4">
        <f t="shared" si="6"/>
        <v>-0.38000441538288426</v>
      </c>
      <c r="AY18" s="4">
        <f t="shared" si="7"/>
        <v>-0.37000385488482396</v>
      </c>
      <c r="AZ18" s="4">
        <f t="shared" si="8"/>
        <v>7.9999996968498244E-2</v>
      </c>
      <c r="BA18" s="4">
        <f t="shared" si="9"/>
        <v>0.10000003390685409</v>
      </c>
      <c r="BB18" s="4">
        <f t="shared" si="10"/>
        <v>0.82999933401698089</v>
      </c>
      <c r="BC18" s="4">
        <f t="shared" si="11"/>
        <v>-0.17000002106114248</v>
      </c>
      <c r="BD18" s="4">
        <f t="shared" si="12"/>
        <v>9.9979537095361021E-3</v>
      </c>
      <c r="BF18" s="1">
        <f t="shared" si="2"/>
        <v>-4.7226354926983865E-4</v>
      </c>
    </row>
    <row r="19" spans="47:58" x14ac:dyDescent="0.4">
      <c r="AU19" s="4">
        <f t="shared" si="3"/>
        <v>0.09</v>
      </c>
      <c r="AV19" s="4">
        <f t="shared" si="4"/>
        <v>-0.34</v>
      </c>
      <c r="AW19" s="4">
        <f t="shared" si="5"/>
        <v>0.68</v>
      </c>
      <c r="AX19" s="4">
        <f t="shared" si="6"/>
        <v>0.43</v>
      </c>
      <c r="AY19" s="4">
        <f t="shared" si="7"/>
        <v>0.09</v>
      </c>
      <c r="AZ19" s="4">
        <f t="shared" si="8"/>
        <v>0.87</v>
      </c>
      <c r="BA19" s="4">
        <f t="shared" si="9"/>
        <v>-0.64</v>
      </c>
      <c r="BB19" s="4">
        <f t="shared" si="10"/>
        <v>0.52</v>
      </c>
      <c r="BC19" s="4">
        <f t="shared" si="11"/>
        <v>0.7</v>
      </c>
      <c r="BD19" s="4">
        <f t="shared" si="12"/>
        <v>-0.95</v>
      </c>
      <c r="BF19" s="1">
        <f t="shared" si="2"/>
        <v>-3.0317789052153577E-9</v>
      </c>
    </row>
    <row r="20" spans="47:58" x14ac:dyDescent="0.4">
      <c r="AU20" s="4">
        <f t="shared" si="3"/>
        <v>-0.79000004346475272</v>
      </c>
      <c r="AV20" s="4">
        <f t="shared" si="4"/>
        <v>2.004061968693658E-2</v>
      </c>
      <c r="AW20" s="4">
        <f t="shared" si="5"/>
        <v>0.2699981893908141</v>
      </c>
      <c r="AX20" s="4">
        <f t="shared" si="6"/>
        <v>-0.38000441538288426</v>
      </c>
      <c r="AY20" s="4">
        <f t="shared" si="7"/>
        <v>-0.68000385488482396</v>
      </c>
      <c r="AZ20" s="4">
        <f t="shared" si="8"/>
        <v>0.11999999696849824</v>
      </c>
      <c r="BA20" s="4">
        <f t="shared" si="9"/>
        <v>-0.15999996609314593</v>
      </c>
      <c r="BB20" s="4">
        <f t="shared" si="10"/>
        <v>-0.37000066598301906</v>
      </c>
      <c r="BC20" s="4">
        <f t="shared" si="11"/>
        <v>0.40999997893885748</v>
      </c>
      <c r="BD20" s="4">
        <f t="shared" si="12"/>
        <v>-0.98000204629046384</v>
      </c>
      <c r="BF20" s="1">
        <f t="shared" si="2"/>
        <v>3.3913159271640106E-8</v>
      </c>
    </row>
    <row r="21" spans="47:58" x14ac:dyDescent="0.4">
      <c r="AU21" s="4">
        <f t="shared" si="3"/>
        <v>-0.21</v>
      </c>
      <c r="AV21" s="4">
        <f t="shared" si="4"/>
        <v>-0.23</v>
      </c>
      <c r="AW21" s="4">
        <f t="shared" si="5"/>
        <v>-0.7</v>
      </c>
      <c r="AX21" s="4">
        <f t="shared" si="6"/>
        <v>0.22</v>
      </c>
      <c r="AY21" s="4">
        <f t="shared" si="7"/>
        <v>0.42</v>
      </c>
      <c r="AZ21" s="4">
        <f t="shared" si="8"/>
        <v>0.85</v>
      </c>
      <c r="BA21" s="4">
        <f t="shared" si="9"/>
        <v>-0.42</v>
      </c>
      <c r="BB21" s="4">
        <f t="shared" si="10"/>
        <v>0.81</v>
      </c>
      <c r="BC21" s="4">
        <f t="shared" si="11"/>
        <v>0.11</v>
      </c>
      <c r="BD21" s="4">
        <f t="shared" si="12"/>
        <v>-1</v>
      </c>
      <c r="BF21" s="1">
        <f t="shared" si="2"/>
        <v>-1.5567896905912371E-4</v>
      </c>
    </row>
    <row r="22" spans="47:58" x14ac:dyDescent="0.4">
      <c r="AU22" s="4">
        <f t="shared" si="3"/>
        <v>0.36999995653524731</v>
      </c>
      <c r="AV22" s="4">
        <f t="shared" si="4"/>
        <v>3.1900406196869366</v>
      </c>
      <c r="AW22" s="4">
        <f t="shared" si="5"/>
        <v>-0.37000181060918591</v>
      </c>
      <c r="AX22" s="4">
        <f t="shared" si="6"/>
        <v>0.78999558461711583</v>
      </c>
      <c r="AY22" s="4">
        <f t="shared" si="7"/>
        <v>0.66999614511517613</v>
      </c>
      <c r="AZ22" s="4">
        <f t="shared" si="8"/>
        <v>-0.51000000303150173</v>
      </c>
      <c r="BA22" s="4">
        <f t="shared" si="9"/>
        <v>0.97000003390685408</v>
      </c>
      <c r="BB22" s="4">
        <f t="shared" si="10"/>
        <v>0.72999933401698092</v>
      </c>
      <c r="BC22" s="4">
        <f t="shared" si="11"/>
        <v>0.73999997893885749</v>
      </c>
      <c r="BD22" s="4">
        <f t="shared" si="12"/>
        <v>-0.22000204629046391</v>
      </c>
      <c r="BF22" s="1">
        <f t="shared" si="2"/>
        <v>-2.1065602642825275E-8</v>
      </c>
    </row>
    <row r="23" spans="47:58" x14ac:dyDescent="0.4">
      <c r="AU23" s="4">
        <f t="shared" si="3"/>
        <v>0.61</v>
      </c>
      <c r="AV23" s="4">
        <f t="shared" si="4"/>
        <v>-3.15</v>
      </c>
      <c r="AW23" s="4">
        <f t="shared" si="5"/>
        <v>0.59</v>
      </c>
      <c r="AX23" s="4">
        <f t="shared" si="6"/>
        <v>0.62</v>
      </c>
      <c r="AY23" s="4">
        <f t="shared" si="7"/>
        <v>0.55000000000000004</v>
      </c>
      <c r="AZ23" s="4">
        <f t="shared" si="8"/>
        <v>0.99</v>
      </c>
      <c r="BA23" s="4">
        <f t="shared" si="9"/>
        <v>0.05</v>
      </c>
      <c r="BB23" s="4">
        <f t="shared" si="10"/>
        <v>-0.26</v>
      </c>
      <c r="BC23" s="4">
        <f t="shared" si="11"/>
        <v>0.41</v>
      </c>
      <c r="BD23" s="4">
        <f t="shared" si="12"/>
        <v>0.71</v>
      </c>
      <c r="BF23" s="1">
        <f t="shared" si="2"/>
        <v>-3.9591933058232893E-4</v>
      </c>
    </row>
    <row r="24" spans="47:58" x14ac:dyDescent="0.4">
      <c r="AU24" s="4">
        <f t="shared" si="3"/>
        <v>0.41</v>
      </c>
      <c r="AV24" s="4">
        <f t="shared" si="4"/>
        <v>-0.75</v>
      </c>
      <c r="AW24" s="4">
        <f t="shared" si="5"/>
        <v>0</v>
      </c>
      <c r="AX24" s="4">
        <f t="shared" si="6"/>
        <v>-0.42</v>
      </c>
      <c r="AY24" s="4">
        <f t="shared" si="7"/>
        <v>0.26</v>
      </c>
      <c r="AZ24" s="4">
        <f t="shared" si="8"/>
        <v>0.65</v>
      </c>
      <c r="BA24" s="4">
        <f t="shared" si="9"/>
        <v>0.47</v>
      </c>
      <c r="BB24" s="4">
        <f t="shared" si="10"/>
        <v>-0.82</v>
      </c>
      <c r="BC24" s="4">
        <f t="shared" si="11"/>
        <v>-0.77</v>
      </c>
      <c r="BD24" s="4">
        <f t="shared" si="12"/>
        <v>0.66</v>
      </c>
    </row>
    <row r="25" spans="47:58" x14ac:dyDescent="0.4">
      <c r="AU25" s="4">
        <f t="shared" si="3"/>
        <v>0.31</v>
      </c>
      <c r="AV25" s="4">
        <f t="shared" si="4"/>
        <v>-2.0299999999999998</v>
      </c>
      <c r="AW25" s="4">
        <f t="shared" si="5"/>
        <v>-0.09</v>
      </c>
      <c r="AX25" s="4">
        <f t="shared" si="6"/>
        <v>-0.05</v>
      </c>
      <c r="AY25" s="4">
        <f t="shared" si="7"/>
        <v>0.75</v>
      </c>
      <c r="AZ25" s="4">
        <f t="shared" si="8"/>
        <v>-0.91</v>
      </c>
      <c r="BA25" s="4">
        <f t="shared" si="9"/>
        <v>-0.23</v>
      </c>
      <c r="BB25" s="4">
        <f t="shared" si="10"/>
        <v>0.41</v>
      </c>
      <c r="BC25" s="4">
        <f t="shared" si="11"/>
        <v>-0.22</v>
      </c>
      <c r="BD25" s="4">
        <f t="shared" si="12"/>
        <v>0.35</v>
      </c>
    </row>
    <row r="29" spans="47:58" x14ac:dyDescent="0.4">
      <c r="BF29" s="5" t="s">
        <v>19</v>
      </c>
    </row>
    <row r="30" spans="47:58" x14ac:dyDescent="0.4">
      <c r="AU30" s="5" t="s">
        <v>18</v>
      </c>
      <c r="BF30" s="1">
        <f>AS14*B8</f>
        <v>2.3689062627900591E-4</v>
      </c>
    </row>
    <row r="31" spans="47:58" x14ac:dyDescent="0.4">
      <c r="AU31" s="2">
        <f t="array" ref="AU31:BD31">TRANSPOSE(MMULT(AS2:AS11,B8))</f>
        <v>-4.346475267313519E-8</v>
      </c>
      <c r="AV31" s="2">
        <v>4.0619686936579138E-5</v>
      </c>
      <c r="AW31" s="2">
        <v>-1.810609185901983E-6</v>
      </c>
      <c r="AX31" s="2">
        <v>-4.4153828842338737E-6</v>
      </c>
      <c r="AY31" s="2">
        <v>-3.8548848239588852E-6</v>
      </c>
      <c r="AZ31" s="2">
        <v>-3.0315017524974107E-9</v>
      </c>
      <c r="BA31" s="2">
        <v>3.3906854085709636E-8</v>
      </c>
      <c r="BB31" s="2">
        <v>-6.6598301905146909E-7</v>
      </c>
      <c r="BC31" s="2">
        <v>-2.1061142481071305E-8</v>
      </c>
      <c r="BD31" s="2">
        <v>-2.0462904638980587E-6</v>
      </c>
    </row>
    <row r="32" spans="47:58" x14ac:dyDescent="0.4">
      <c r="BF32" s="5" t="s">
        <v>15</v>
      </c>
    </row>
    <row r="33" spans="47:58" x14ac:dyDescent="0.4">
      <c r="AU33" s="5" t="s">
        <v>14</v>
      </c>
      <c r="BF33" s="1">
        <f>AJ14+BF30</f>
        <v>3.2202368906262793</v>
      </c>
    </row>
    <row r="34" spans="47:58" x14ac:dyDescent="0.4">
      <c r="AU34" s="1">
        <f>N15+AU31</f>
        <v>8.8099999565352487</v>
      </c>
      <c r="AV34" s="1">
        <f>O15+AV31</f>
        <v>1.8100406196869365</v>
      </c>
      <c r="AW34" s="1">
        <f>P15+AW31</f>
        <v>-6.3300018106091862</v>
      </c>
      <c r="AX34" s="1">
        <f>Q15+AX31</f>
        <v>4.3699955846171159</v>
      </c>
      <c r="AY34" s="1">
        <f>R15+AY31</f>
        <v>5.3299961451151763</v>
      </c>
      <c r="AZ34" s="1">
        <f>S15+AZ31</f>
        <v>-8.7300000030315026</v>
      </c>
      <c r="BA34" s="1">
        <f>T15+BA31</f>
        <v>-8.8499999660931454</v>
      </c>
      <c r="BB34" s="1">
        <f>U15+BB31</f>
        <v>4.0999993340169807</v>
      </c>
      <c r="BC34" s="1">
        <f>V15+BC31</f>
        <v>-9.2900000210611413</v>
      </c>
      <c r="BD34" s="1">
        <f>W15+BD31</f>
        <v>7.2699979537095354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ICAL-PIKACHU</dc:creator>
  <cp:lastModifiedBy>ICAL-PIKACHU</cp:lastModifiedBy>
  <dcterms:created xsi:type="dcterms:W3CDTF">2016-05-04T03:12:11Z</dcterms:created>
  <dcterms:modified xsi:type="dcterms:W3CDTF">2016-05-04T08:21:45Z</dcterms:modified>
</cp:coreProperties>
</file>