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st\Documents\GitHub\utsa-group-project-1\data\"/>
    </mc:Choice>
  </mc:AlternateContent>
  <xr:revisionPtr revIDLastSave="0" documentId="13_ncr:1_{DA1878BC-F532-482F-A510-1D8FBBCBE093}" xr6:coauthVersionLast="47" xr6:coauthVersionMax="47" xr10:uidLastSave="{00000000-0000-0000-0000-000000000000}"/>
  <bookViews>
    <workbookView xWindow="-22035" yWindow="4470" windowWidth="21810" windowHeight="11565" xr2:uid="{6C6C2086-8174-4065-B827-316532C7397B}"/>
  </bookViews>
  <sheets>
    <sheet name="Gender Encount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B9" i="1"/>
  <c r="B8" i="1"/>
  <c r="B7" i="1"/>
  <c r="B6" i="1"/>
  <c r="B5" i="1"/>
  <c r="A9" i="1"/>
  <c r="A8" i="1"/>
  <c r="A7" i="1"/>
  <c r="A6" i="1"/>
  <c r="A5" i="1"/>
  <c r="A4" i="1"/>
  <c r="B3" i="1"/>
  <c r="C2" i="1"/>
</calcChain>
</file>

<file path=xl/sharedStrings.xml><?xml version="1.0" encoding="utf-8"?>
<sst xmlns="http://schemas.openxmlformats.org/spreadsheetml/2006/main" count="7" uniqueCount="6">
  <si>
    <t>M</t>
  </si>
  <si>
    <t>F</t>
  </si>
  <si>
    <t>U</t>
  </si>
  <si>
    <t>Count</t>
  </si>
  <si>
    <t>Ordering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</si>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</sst>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7030A0"/>
            </a:solidFill>
          </c:spPr>
          <c:dPt>
            <c:idx val="0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ADD-40B1-AFE8-50EA2B48CC40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1ADD-40B1-AFE8-50EA2B48CC40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1ADD-40B1-AFE8-50EA2B48CC40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ADD-40B1-AFE8-50EA2B48CC4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ADD-40B1-AFE8-50EA2B48CC40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929534754054576"/>
                      <c:h val="0.2196254251725719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C-1ADD-40B1-AFE8-50EA2B48CC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'Gender Encounter'!$A$1:$C$1</c:f>
              <c:strCache>
                <c:ptCount val="3"/>
                <c:pt idx="0">
                  <c:v>M</c:v>
                </c:pt>
                <c:pt idx="1">
                  <c:v>F</c:v>
                </c:pt>
                <c:pt idx="2">
                  <c:v>U</c:v>
                </c:pt>
              </c:strCache>
            </c:strRef>
          </c:cat>
          <c:val>
            <c:numRef>
              <c:f>'Gender Encounter'!$A$2:$C$2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DD-40B1-AFE8-50EA2B48C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002060"/>
            </a:solidFill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7E6-4878-87CD-17F9238E1BD4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7E6-4878-87CD-17F9238E1BD4}"/>
              </c:ext>
            </c:extLst>
          </c:dPt>
          <c:dPt>
            <c:idx val="2"/>
            <c:bubble3D val="0"/>
            <c:spPr>
              <a:solidFill>
                <a:srgbClr val="00206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7E6-4878-87CD-17F9238E1BD4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7E6-4878-87CD-17F9238E1BD4}"/>
                </c:ext>
              </c:extLst>
            </c:dLbl>
            <c:dLbl>
              <c:idx val="1"/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64054734465663"/>
                      <c:h val="0.2196190756628698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57E6-4878-87CD-17F9238E1BD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7E6-4878-87CD-17F9238E1B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'Gender Encounter'!$A$1:$C$1</c:f>
              <c:strCache>
                <c:ptCount val="3"/>
                <c:pt idx="0">
                  <c:v>M</c:v>
                </c:pt>
                <c:pt idx="1">
                  <c:v>F</c:v>
                </c:pt>
                <c:pt idx="2">
                  <c:v>U</c:v>
                </c:pt>
              </c:strCache>
            </c:strRef>
          </c:cat>
          <c:val>
            <c:numRef>
              <c:f>'Gender Encounter'!$A$3:$C$3</c:f>
              <c:numCache>
                <c:formatCode>0%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E6-4878-87CD-17F9238E1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13-40B3-A0F6-551DC8906F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13-40B3-A0F6-551DC8906F9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13-40B3-A0F6-551DC8906F91}"/>
              </c:ext>
            </c:extLst>
          </c:dPt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620021520256028"/>
                      <c:h val="0.2197278911564625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113-40B3-A0F6-551DC8906F9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113-40B3-A0F6-551DC8906F9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113-40B3-A0F6-551DC8906F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'Gender Encounter'!$A$1:$C$1</c:f>
              <c:strCache>
                <c:ptCount val="3"/>
                <c:pt idx="0">
                  <c:v>M</c:v>
                </c:pt>
                <c:pt idx="1">
                  <c:v>F</c:v>
                </c:pt>
                <c:pt idx="2">
                  <c:v>U</c:v>
                </c:pt>
              </c:strCache>
            </c:strRef>
          </c:cat>
          <c:val>
            <c:numRef>
              <c:f>'Gender Encounter'!$A$4:$C$4</c:f>
              <c:numCache>
                <c:formatCode>0%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13-40B3-A0F6-551DC8906F9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5C-4049-8B70-8019A0F3D4B9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5C-4049-8B70-8019A0F3D4B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85C-4049-8B70-8019A0F3D4B9}"/>
              </c:ext>
            </c:extLst>
          </c:dPt>
          <c:dLbls>
            <c:dLbl>
              <c:idx val="0"/>
              <c:layout>
                <c:manualLayout>
                  <c:x val="-0.14812225554520608"/>
                  <c:y val="0.1822121158965957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85C-4049-8B70-8019A0F3D4B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85C-4049-8B70-8019A0F3D4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'Gender Encounter'!$A$1:$C$1</c:f>
              <c:strCache>
                <c:ptCount val="3"/>
                <c:pt idx="0">
                  <c:v>M</c:v>
                </c:pt>
                <c:pt idx="1">
                  <c:v>F</c:v>
                </c:pt>
                <c:pt idx="2">
                  <c:v>U</c:v>
                </c:pt>
              </c:strCache>
            </c:strRef>
          </c:cat>
          <c:val>
            <c:numRef>
              <c:f>'Gender Encounter'!$A$5:$C$5</c:f>
              <c:numCache>
                <c:formatCode>0%</c:formatCode>
                <c:ptCount val="3"/>
                <c:pt idx="0">
                  <c:v>0.125</c:v>
                </c:pt>
                <c:pt idx="1">
                  <c:v>0.875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5C-4049-8B70-8019A0F3D4B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E9-40B7-8A6F-C6AFDA236F2D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E9-40B7-8A6F-C6AFDA236F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7E9-40B7-8A6F-C6AFDA236F2D}"/>
              </c:ext>
            </c:extLst>
          </c:dPt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7E9-40B7-8A6F-C6AFDA236F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'Gender Encounter'!$A$1:$C$1</c:f>
              <c:strCache>
                <c:ptCount val="3"/>
                <c:pt idx="0">
                  <c:v>M</c:v>
                </c:pt>
                <c:pt idx="1">
                  <c:v>F</c:v>
                </c:pt>
                <c:pt idx="2">
                  <c:v>U</c:v>
                </c:pt>
              </c:strCache>
            </c:strRef>
          </c:cat>
          <c:val>
            <c:numRef>
              <c:f>'Gender Encounter'!$A$6:$C$6</c:f>
              <c:numCache>
                <c:formatCode>0%</c:formatCode>
                <c:ptCount val="3"/>
                <c:pt idx="0">
                  <c:v>0.25</c:v>
                </c:pt>
                <c:pt idx="1">
                  <c:v>0.75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E9-40B7-8A6F-C6AFDA236F2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8E-442B-9E3C-92EB9B417FBA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8E-442B-9E3C-92EB9B417FB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8E-442B-9E3C-92EB9B417FBA}"/>
              </c:ext>
            </c:extLst>
          </c:dPt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38E-442B-9E3C-92EB9B417F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'Gender Encounter'!$A$1:$C$1</c:f>
              <c:strCache>
                <c:ptCount val="3"/>
                <c:pt idx="0">
                  <c:v>M</c:v>
                </c:pt>
                <c:pt idx="1">
                  <c:v>F</c:v>
                </c:pt>
                <c:pt idx="2">
                  <c:v>U</c:v>
                </c:pt>
              </c:strCache>
            </c:strRef>
          </c:cat>
          <c:val>
            <c:numRef>
              <c:f>'Gender Encounter'!$A$7:$C$7</c:f>
              <c:numCache>
                <c:formatCode>0%</c:formatCode>
                <c:ptCount val="3"/>
                <c:pt idx="0">
                  <c:v>0.5</c:v>
                </c:pt>
                <c:pt idx="1">
                  <c:v>0.5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8E-442B-9E3C-92EB9B417FB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C6-4056-A084-D30CA1766CB1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C6-4056-A084-D30CA1766CB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0C6-4056-A084-D30CA1766CB1}"/>
              </c:ext>
            </c:extLst>
          </c:dPt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0C6-4056-A084-D30CA1766C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'Gender Encounter'!$A$1:$C$1</c:f>
              <c:strCache>
                <c:ptCount val="3"/>
                <c:pt idx="0">
                  <c:v>M</c:v>
                </c:pt>
                <c:pt idx="1">
                  <c:v>F</c:v>
                </c:pt>
                <c:pt idx="2">
                  <c:v>U</c:v>
                </c:pt>
              </c:strCache>
            </c:strRef>
          </c:cat>
          <c:val>
            <c:numRef>
              <c:f>'Gender Encounter'!$A$8:$C$8</c:f>
              <c:numCache>
                <c:formatCode>0%</c:formatCode>
                <c:ptCount val="3"/>
                <c:pt idx="0">
                  <c:v>0.75</c:v>
                </c:pt>
                <c:pt idx="1">
                  <c:v>0.25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C6-4056-A084-D30CA1766CB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6C-4C19-B9DD-89EB309D3C42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6C-4C19-B9DD-89EB309D3C4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96C-4C19-B9DD-89EB309D3C42}"/>
              </c:ext>
            </c:extLst>
          </c:dPt>
          <c:dLbls>
            <c:dLbl>
              <c:idx val="1"/>
              <c:layout>
                <c:manualLayout>
                  <c:x val="0.13483665394804242"/>
                  <c:y val="0.1549615970148773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96C-4C19-B9DD-89EB309D3C4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96C-4C19-B9DD-89EB309D3C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'Gender Encounter'!$A$1:$C$1</c:f>
              <c:strCache>
                <c:ptCount val="3"/>
                <c:pt idx="0">
                  <c:v>M</c:v>
                </c:pt>
                <c:pt idx="1">
                  <c:v>F</c:v>
                </c:pt>
                <c:pt idx="2">
                  <c:v>U</c:v>
                </c:pt>
              </c:strCache>
            </c:strRef>
          </c:cat>
          <c:val>
            <c:numRef>
              <c:f>'Gender Encounter'!$A$9:$C$9</c:f>
              <c:numCache>
                <c:formatCode>0%</c:formatCode>
                <c:ptCount val="3"/>
                <c:pt idx="0">
                  <c:v>0.875</c:v>
                </c:pt>
                <c:pt idx="1">
                  <c:v>0.125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96C-4C19-B9DD-89EB309D3C4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'Gender Encounter'!$I$1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'Gender Encounter'!$I$2:$I$9</c:f>
              <c:numCache>
                <c:formatCode>0%</c:formatCode>
                <c:ptCount val="8"/>
                <c:pt idx="0">
                  <c:v>3.0756442227763924E-2</c:v>
                </c:pt>
                <c:pt idx="1">
                  <c:v>1.6625103906899418E-3</c:v>
                </c:pt>
                <c:pt idx="2">
                  <c:v>2.5768911055694097E-2</c:v>
                </c:pt>
                <c:pt idx="3">
                  <c:v>0.60182876142975894</c:v>
                </c:pt>
                <c:pt idx="4">
                  <c:v>1.828761429758936E-2</c:v>
                </c:pt>
                <c:pt idx="5">
                  <c:v>0.12053200332502079</c:v>
                </c:pt>
                <c:pt idx="6">
                  <c:v>3.8237738985868665E-2</c:v>
                </c:pt>
                <c:pt idx="7">
                  <c:v>0.1629260182876143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BF-4DFF-901E-E60524E21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9253008"/>
        <c:axId val="809254088"/>
      </c:barChart>
      <c:catAx>
        <c:axId val="809253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254088"/>
        <c:crosses val="autoZero"/>
        <c:auto val="1"/>
        <c:lblAlgn val="ctr"/>
        <c:lblOffset val="100"/>
        <c:noMultiLvlLbl val="0"/>
      </c:catAx>
      <c:valAx>
        <c:axId val="80925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25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334735</xdr:colOff>
      <xdr:row>10</xdr:row>
      <xdr:rowOff>151038</xdr:rowOff>
    </xdr:from>
    <xdr:to>
      <xdr:col>26</xdr:col>
      <xdr:colOff>323802</xdr:colOff>
      <xdr:row>21</xdr:row>
      <xdr:rowOff>26723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5B19E4-FC26-AB3C-C833-3C28C85F8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572861</xdr:colOff>
      <xdr:row>10</xdr:row>
      <xdr:rowOff>133350</xdr:rowOff>
    </xdr:from>
    <xdr:to>
      <xdr:col>4</xdr:col>
      <xdr:colOff>551913</xdr:colOff>
      <xdr:row>21</xdr:row>
      <xdr:rowOff>10450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48C86D-3DA0-43A5-B6C2-D43926BF5A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278946</xdr:colOff>
      <xdr:row>10</xdr:row>
      <xdr:rowOff>152400</xdr:rowOff>
    </xdr:from>
    <xdr:to>
      <xdr:col>23</xdr:col>
      <xdr:colOff>259850</xdr:colOff>
      <xdr:row>21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20CBFE-2BFD-4B49-97E4-5142987E5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647700</xdr:colOff>
      <xdr:row>10</xdr:row>
      <xdr:rowOff>134710</xdr:rowOff>
    </xdr:from>
    <xdr:to>
      <xdr:col>7</xdr:col>
      <xdr:colOff>629965</xdr:colOff>
      <xdr:row>21</xdr:row>
      <xdr:rowOff>8164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B41F7C-E2A6-4768-AFC5-748CAF2FEE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55790</xdr:colOff>
      <xdr:row>10</xdr:row>
      <xdr:rowOff>122464</xdr:rowOff>
    </xdr:from>
    <xdr:to>
      <xdr:col>11</xdr:col>
      <xdr:colOff>38054</xdr:colOff>
      <xdr:row>21</xdr:row>
      <xdr:rowOff>1360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7F9BC78-5CCA-4839-A558-6BDE2F530C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106136</xdr:colOff>
      <xdr:row>10</xdr:row>
      <xdr:rowOff>134710</xdr:rowOff>
    </xdr:from>
    <xdr:to>
      <xdr:col>14</xdr:col>
      <xdr:colOff>88401</xdr:colOff>
      <xdr:row>21</xdr:row>
      <xdr:rowOff>8164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8369673-8270-4501-98B0-6F041936F4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170090</xdr:colOff>
      <xdr:row>10</xdr:row>
      <xdr:rowOff>122464</xdr:rowOff>
    </xdr:from>
    <xdr:to>
      <xdr:col>17</xdr:col>
      <xdr:colOff>152354</xdr:colOff>
      <xdr:row>21</xdr:row>
      <xdr:rowOff>1360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C8EAEDC-BF9C-4AF2-AF88-88535015CC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244929</xdr:colOff>
      <xdr:row>10</xdr:row>
      <xdr:rowOff>144236</xdr:rowOff>
    </xdr:from>
    <xdr:to>
      <xdr:col>20</xdr:col>
      <xdr:colOff>231275</xdr:colOff>
      <xdr:row>21</xdr:row>
      <xdr:rowOff>17689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6CEB512-0CAD-4763-AC35-99B1FEFB0F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11565</xdr:colOff>
      <xdr:row>0</xdr:row>
      <xdr:rowOff>130629</xdr:rowOff>
    </xdr:from>
    <xdr:to>
      <xdr:col>16</xdr:col>
      <xdr:colOff>640217</xdr:colOff>
      <xdr:row>8</xdr:row>
      <xdr:rowOff>84364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2018568-53C7-25CC-5454-3065B0C9B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51B2BE-82BD-4A65-91D5-275A0F4807AD}" name="Table1" displayName="Table1" ref="G1:I9" totalsRowShown="0">
  <autoFilter ref="G1:I9" xr:uid="{D251B2BE-82BD-4A65-91D5-275A0F4807AD}"/>
  <sortState xmlns:xlrd2="http://schemas.microsoft.com/office/spreadsheetml/2017/richdata2" ref="G2:H9">
    <sortCondition ref="G1:G9"/>
  </sortState>
  <tableColumns count="3">
    <tableColumn id="1" xr3:uid="{F9B75AAB-F190-45C0-AB08-8F6E2A526877}" name="Ordering" dataDxfId="0" dataCellStyle="Percent"/>
    <tableColumn id="2" xr3:uid="{04D32ABB-7D57-473F-907A-0BE28E067FC5}" name="Count"/>
    <tableColumn id="3" xr3:uid="{DF1CD7D6-DF25-4473-966E-6549649EC4FD}" name="Percent" dataCellStyle="Percent">
      <calculatedColumnFormula>Table1[[#This Row],[Count]]/SUM(Table1[Count])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9E0A-FFCA-4634-B3AF-02575D16A71D}">
  <dimension ref="A1:I9"/>
  <sheetViews>
    <sheetView tabSelected="1" workbookViewId="0">
      <selection activeCell="D26" sqref="D26"/>
    </sheetView>
  </sheetViews>
  <sheetFormatPr defaultRowHeight="14.6" x14ac:dyDescent="0.4"/>
  <cols>
    <col min="7" max="7" width="10.23046875" customWidth="1"/>
  </cols>
  <sheetData>
    <row r="1" spans="1:9" x14ac:dyDescent="0.4">
      <c r="A1" t="s">
        <v>0</v>
      </c>
      <c r="B1" t="s">
        <v>1</v>
      </c>
      <c r="C1" t="s">
        <v>2</v>
      </c>
      <c r="D1" t="s">
        <v>3</v>
      </c>
      <c r="G1" t="s">
        <v>4</v>
      </c>
      <c r="H1" t="s">
        <v>3</v>
      </c>
      <c r="I1" t="s">
        <v>5</v>
      </c>
    </row>
    <row r="2" spans="1:9" x14ac:dyDescent="0.4">
      <c r="A2" s="1">
        <v>0</v>
      </c>
      <c r="B2" s="1">
        <v>0</v>
      </c>
      <c r="C2" s="1">
        <f>100/100</f>
        <v>1</v>
      </c>
      <c r="D2">
        <v>196</v>
      </c>
      <c r="E2" s="1"/>
      <c r="F2" s="1"/>
      <c r="G2" s="2">
        <v>1</v>
      </c>
      <c r="H2">
        <v>37</v>
      </c>
      <c r="I2" s="1">
        <f>Table1[[#This Row],[Count]]/SUM(Table1[Count])</f>
        <v>3.0756442227763924E-2</v>
      </c>
    </row>
    <row r="3" spans="1:9" x14ac:dyDescent="0.4">
      <c r="A3" s="1">
        <v>0</v>
      </c>
      <c r="B3" s="1">
        <f>100/100</f>
        <v>1</v>
      </c>
      <c r="C3" s="1">
        <v>0</v>
      </c>
      <c r="D3">
        <v>46</v>
      </c>
      <c r="E3" s="1"/>
      <c r="F3" s="1"/>
      <c r="G3" s="2">
        <v>2</v>
      </c>
      <c r="H3">
        <v>2</v>
      </c>
      <c r="I3" s="1">
        <f>Table1[[#This Row],[Count]]/SUM(Table1[Count])</f>
        <v>1.6625103906899418E-3</v>
      </c>
    </row>
    <row r="4" spans="1:9" x14ac:dyDescent="0.4">
      <c r="A4" s="1">
        <f>100/100</f>
        <v>1</v>
      </c>
      <c r="B4" s="1">
        <v>0</v>
      </c>
      <c r="C4" s="1">
        <v>0</v>
      </c>
      <c r="D4">
        <v>37</v>
      </c>
      <c r="E4" s="1"/>
      <c r="F4" s="1"/>
      <c r="G4" s="2">
        <v>3</v>
      </c>
      <c r="H4">
        <v>31</v>
      </c>
      <c r="I4" s="1">
        <f>Table1[[#This Row],[Count]]/SUM(Table1[Count])</f>
        <v>2.5768911055694097E-2</v>
      </c>
    </row>
    <row r="5" spans="1:9" x14ac:dyDescent="0.4">
      <c r="A5" s="1">
        <f>12.5/100</f>
        <v>0.125</v>
      </c>
      <c r="B5" s="1">
        <f>87.5/100</f>
        <v>0.875</v>
      </c>
      <c r="C5" s="1">
        <v>0</v>
      </c>
      <c r="D5">
        <v>2</v>
      </c>
      <c r="E5" s="1"/>
      <c r="F5" s="1"/>
      <c r="G5" s="2">
        <v>4</v>
      </c>
      <c r="H5">
        <v>724</v>
      </c>
      <c r="I5" s="1">
        <f>Table1[[#This Row],[Count]]/SUM(Table1[Count])</f>
        <v>0.60182876142975894</v>
      </c>
    </row>
    <row r="6" spans="1:9" x14ac:dyDescent="0.4">
      <c r="A6" s="1">
        <f>25/100</f>
        <v>0.25</v>
      </c>
      <c r="B6" s="1">
        <f>75/100</f>
        <v>0.75</v>
      </c>
      <c r="C6" s="1">
        <v>0</v>
      </c>
      <c r="D6">
        <v>31</v>
      </c>
      <c r="E6" s="1"/>
      <c r="F6" s="1"/>
      <c r="G6" s="2">
        <v>5</v>
      </c>
      <c r="H6">
        <v>22</v>
      </c>
      <c r="I6" s="1">
        <f>Table1[[#This Row],[Count]]/SUM(Table1[Count])</f>
        <v>1.828761429758936E-2</v>
      </c>
    </row>
    <row r="7" spans="1:9" x14ac:dyDescent="0.4">
      <c r="A7" s="1">
        <f>50/100</f>
        <v>0.5</v>
      </c>
      <c r="B7" s="1">
        <f>50/100</f>
        <v>0.5</v>
      </c>
      <c r="C7" s="1">
        <v>0</v>
      </c>
      <c r="D7">
        <v>724</v>
      </c>
      <c r="E7" s="1"/>
      <c r="F7" s="1"/>
      <c r="G7" s="2">
        <v>6</v>
      </c>
      <c r="H7">
        <v>145</v>
      </c>
      <c r="I7" s="1">
        <f>Table1[[#This Row],[Count]]/SUM(Table1[Count])</f>
        <v>0.12053200332502079</v>
      </c>
    </row>
    <row r="8" spans="1:9" x14ac:dyDescent="0.4">
      <c r="A8" s="1">
        <f>75/100</f>
        <v>0.75</v>
      </c>
      <c r="B8" s="1">
        <f>25/100</f>
        <v>0.25</v>
      </c>
      <c r="C8" s="1">
        <v>0</v>
      </c>
      <c r="D8">
        <v>22</v>
      </c>
      <c r="E8" s="1"/>
      <c r="F8" s="1"/>
      <c r="G8" s="2">
        <v>7</v>
      </c>
      <c r="H8">
        <v>46</v>
      </c>
      <c r="I8" s="1">
        <f>Table1[[#This Row],[Count]]/SUM(Table1[Count])</f>
        <v>3.8237738985868665E-2</v>
      </c>
    </row>
    <row r="9" spans="1:9" x14ac:dyDescent="0.4">
      <c r="A9" s="1">
        <f>87.5/100</f>
        <v>0.875</v>
      </c>
      <c r="B9" s="1">
        <f>12.5/100</f>
        <v>0.125</v>
      </c>
      <c r="C9" s="1">
        <v>0</v>
      </c>
      <c r="D9">
        <v>145</v>
      </c>
      <c r="E9" s="1"/>
      <c r="F9" s="1"/>
      <c r="G9" s="2">
        <v>8</v>
      </c>
      <c r="H9">
        <v>196</v>
      </c>
      <c r="I9" s="1">
        <f>Table1[[#This Row],[Count]]/SUM(Table1[Count])</f>
        <v>0.1629260182876143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Gender Encounter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E. Stegall</dc:creator>
  <cp:lastModifiedBy>Sarah E. Stegall</cp:lastModifiedBy>
  <dcterms:created xsi:type="dcterms:W3CDTF">2023-05-12T14:33:01Z</dcterms:created>
  <dcterms:modified xsi:type="dcterms:W3CDTF">2023-05-12T20:39:51Z</dcterms:modified>
</cp:coreProperties>
</file>